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89" documentId="120_S{2AC9BD13-BADA-5192-A53E-5A8FF88502F6}" xr6:coauthVersionLast="47" xr6:coauthVersionMax="47" xr10:uidLastSave="{CE5724F1-7691-4347-B8E6-C02736D78133}"/>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<sst xmlns="http://schemas.openxmlformats.org/spreadsheetml/2006/main" count="180293" uniqueCount="39130">
  <si>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</si>
  <si>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</si>
  <si>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</si>
  <si>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</si>
  <si>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</si>
  <si>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</si>
  <si>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</si>
  <si>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</si>
  <si>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</si>
  <si>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</si>
  <si>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</si>
  <si>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</si>
  <si>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</si>
  <si>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</si>
  <si>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</si>
  <si>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</si>
  <si>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</si>
  <si>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</si>
  <si>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</si>
  <si>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</si>
  <si>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</si>
  <si>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</si>
  <si>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</si>
  <si>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</si>
  <si>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</si>
  <si>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</si>
  <si>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</si>
  <si>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</si>
  <si>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</si>
  <si>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</si>
  <si>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</si>
  <si>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</si>
  <si>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</si>
  <si>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</si>
  <si>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</si>
  <si>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</si>
  <si>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</si>
  <si>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</si>
  <si>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</si>
  <si>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</si>
  <si>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</si>
  <si>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</si>
  <si>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</si>
  <si>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</si>
  <si>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</si>
  <si>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</si>
  <si>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</si>
  <si>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</si>
  <si>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</si>
  <si>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</si>
  <si>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</si>
  <si>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</si>
  <si>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</si>
  <si>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</si>
  <si>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</si>
  <si>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</si>
  <si>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</si>
  <si>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</si>
  <si>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</si>
  <si>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</si>
  <si>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</si>
  <si>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</si>
  <si>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</si>
  <si>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</si>
  <si>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</si>
  <si>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</si>
  <si>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</si>
  <si>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</si>
  <si>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</si>
  <si>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</si>
  <si>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</si>
  <si>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</si>
  <si>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</si>
  <si>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</si>
  <si>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</si>
  <si>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</si>
  <si>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</si>
  <si>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</si>
  <si>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</si>
  <si>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</si>
  <si>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</si>
  <si>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</si>
  <si>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</si>
  <si>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</si>
  <si>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</si>
  <si>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</si>
  <si>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</si>
  <si>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</si>
  <si>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</si>
  <si>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</si>
  <si>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</si>
  <si>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</si>
  <si>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</si>
  <si>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</si>
  <si>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</si>
  <si>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</si>
  <si>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</si>
  <si>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</si>
  <si>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</si>
  <si>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</si>
  <si>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</si>
  <si>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</si>
  <si>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</si>
  <si>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</si>
  <si>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</si>
  <si>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</si>
  <si>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</si>
  <si>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</si>
  <si>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</si>
  <si>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</si>
  <si>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</si>
  <si>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</si>
  <si>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</si>
  <si>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</si>
  <si>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</si>
  <si>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</si>
  <si>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</si>
  <si>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</si>
  <si>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</si>
  <si>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</si>
  <si>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</si>
  <si>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</si>
  <si>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</si>
  <si>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</si>
  <si>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</si>
  <si>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</si>
  <si>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</si>
  <si>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</si>
  <si>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</si>
  <si>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</si>
  <si>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</si>
  <si>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</si>
  <si>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</si>
  <si>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</si>
  <si>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</si>
  <si>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</si>
  <si>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</si>
  <si>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</si>
  <si>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</si>
  <si>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</si>
  <si>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</si>
  <si>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</si>
  <si>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</si>
  <si>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</si>
  <si>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</si>
  <si>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</si>
  <si>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</si>
  <si>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</si>
  <si>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</si>
  <si>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</si>
  <si>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</si>
  <si>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</si>
  <si>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</si>
  <si>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</si>
  <si>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</si>
  <si>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</si>
  <si>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</si>
  <si>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</si>
  <si>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</si>
  <si>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</si>
  <si>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</si>
  <si>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</si>
  <si>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</si>
  <si>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</si>
  <si>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</si>
  <si>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</si>
  <si>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</si>
  <si>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</si>
  <si>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</si>
  <si>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</si>
  <si>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</si>
  <si>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</si>
  <si>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</si>
  <si>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</si>
  <si>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</si>
  <si>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</si>
  <si>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</si>
  <si>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</si>
  <si>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</si>
  <si>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</si>
  <si>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</si>
  <si>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</si>
  <si>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</si>
  <si>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</si>
  <si>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</si>
  <si>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</si>
  <si>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</si>
  <si>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</si>
  <si>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</si>
  <si>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</si>
  <si>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</si>
  <si>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</si>
  <si>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</si>
  <si>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</si>
  <si>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</si>
  <si>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</si>
  <si>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</si>
  <si>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</si>
  <si>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</si>
  <si>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</si>
  <si>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</si>
  <si>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</si>
  <si>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</si>
  <si>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</si>
  <si>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</si>
  <si>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</si>
  <si>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</si>
  <si>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</si>
  <si>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</si>
  <si>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</si>
  <si>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</si>
  <si>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</si>
  <si>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</si>
  <si>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</si>
  <si>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</si>
  <si>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</si>
  <si>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</si>
  <si>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</si>
  <si>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</si>
  <si>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</si>
  <si>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</si>
  <si>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</si>
  <si>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</si>
  <si>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</si>
  <si>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</si>
  <si>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</si>
  <si>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</si>
  <si>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</si>
  <si>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</si>
  <si>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</si>
  <si>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</si>
  <si>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</si>
  <si>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</si>
  <si>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</si>
  <si>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</si>
  <si>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</si>
  <si>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</si>
  <si>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</si>
  <si>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</si>
  <si>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</si>
  <si>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</si>
  <si>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</si>
  <si>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</si>
  <si>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</si>
  <si>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</si>
  <si>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</si>
  <si>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</si>
  <si>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</si>
  <si>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</si>
  <si>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</si>
  <si>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</si>
  <si>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</si>
  <si>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</si>
  <si>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</si>
  <si>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</si>
  <si>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</si>
  <si>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</si>
  <si>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</si>
  <si>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</si>
  <si>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</si>
  <si>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</si>
  <si>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</si>
  <si>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</si>
  <si>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</si>
  <si>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</si>
  <si>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</si>
  <si>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</si>
  <si>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</si>
  <si>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</si>
  <si>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</si>
  <si>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</si>
  <si>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</si>
  <si>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</si>
  <si>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</si>
  <si>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</si>
  <si>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</si>
  <si>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</si>
  <si>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</si>
  <si>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</si>
  <si>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</si>
  <si>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</si>
  <si>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</si>
  <si>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</si>
  <si>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</si>
  <si>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</si>
  <si>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</si>
  <si>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</si>
  <si>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</si>
  <si>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</si>
  <si>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</si>
  <si>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</si>
  <si>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</si>
  <si>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</si>
  <si>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</si>
  <si>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</si>
  <si>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</si>
  <si>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</si>
  <si>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</si>
  <si>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</si>
  <si>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</si>
  <si>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</si>
  <si>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</si>
  <si>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</si>
  <si>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</si>
  <si>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</si>
  <si>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</si>
  <si>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</si>
  <si>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</si>
  <si>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</si>
  <si>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</si>
  <si>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</si>
  <si>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</si>
  <si>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</si>
  <si>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</si>
  <si>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</si>
  <si>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</si>
  <si>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</si>
  <si>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</si>
  <si>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</si>
  <si>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</si>
  <si>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</si>
  <si>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</si>
  <si>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</si>
  <si>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</si>
  <si>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</si>
  <si>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</si>
  <si>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</si>
  <si>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</si>
  <si>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</si>
  <si>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</si>
  <si>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</si>
  <si>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</si>
  <si>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</si>
  <si>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</si>
  <si>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</si>
  <si>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</si>
  <si>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</si>
  <si>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</si>
  <si>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</si>
  <si>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</si>
  <si>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</si>
  <si>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</si>
  <si>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</si>
  <si>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</si>
  <si>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</si>
  <si>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</si>
  <si>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</si>
  <si>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</si>
  <si>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</si>
  <si>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</si>
  <si>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</si>
  <si>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</si>
  <si>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</si>
  <si>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</si>
  <si>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</si>
  <si>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</si>
  <si>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</si>
  <si>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</si>
  <si>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</si>
  <si>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</si>
  <si>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</si>
  <si>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</si>
  <si>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</si>
  <si>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</si>
  <si>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</si>
  <si>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</si>
  <si>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</si>
  <si>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</si>
  <si>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</si>
  <si>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</si>
  <si>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</si>
  <si>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</si>
  <si>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</si>
  <si>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</si>
  <si>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</si>
  <si>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</si>
  <si>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</si>
  <si>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</si>
  <si>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</si>
  <si>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</si>
  <si>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</si>
  <si>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</si>
  <si>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</si>
  <si>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</si>
  <si>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</si>
  <si>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</si>
  <si>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</si>
  <si>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</si>
  <si>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</si>
  <si>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</si>
  <si>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</si>
  <si>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</si>
  <si>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</si>
  <si>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</si>
  <si>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</si>
  <si>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</si>
  <si>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</si>
  <si>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</si>
  <si>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</si>
  <si>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</si>
  <si>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</si>
  <si>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</si>
  <si>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</si>
  <si>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</si>
  <si>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</si>
  <si>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</si>
  <si>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</si>
  <si>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</si>
  <si>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</si>
  <si>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</si>
  <si>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</si>
  <si>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</si>
  <si>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</si>
  <si>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</si>
  <si>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</si>
  <si>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</si>
  <si>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</si>
  <si>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</si>
  <si>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</si>
  <si>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</si>
  <si>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</si>
  <si>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</si>
  <si>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</si>
  <si>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</si>
  <si>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</si>
  <si>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</si>
  <si>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</si>
  <si>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</si>
  <si>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</si>
  <si>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</si>
  <si>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</si>
  <si>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</si>
  <si>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</si>
  <si>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</si>
  <si>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</si>
  <si>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</si>
  <si>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</si>
  <si>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</si>
  <si>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</si>
  <si>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</si>
  <si>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</si>
  <si>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</si>
  <si>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</si>
  <si>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</si>
  <si>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</si>
  <si>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</si>
  <si>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</si>
  <si>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</si>
  <si>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</si>
  <si>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</si>
  <si>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</si>
  <si>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</si>
  <si>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</si>
  <si>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</si>
  <si>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</si>
  <si>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</si>
  <si>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</si>
  <si>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</si>
  <si>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</si>
  <si>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</si>
  <si>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</si>
  <si>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</si>
  <si>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</si>
  <si>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</si>
  <si>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</si>
  <si>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</si>
  <si>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</si>
  <si>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</si>
  <si>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</si>
  <si>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</si>
  <si>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</si>
  <si>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</si>
  <si>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</si>
  <si>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</si>
  <si>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</si>
  <si>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</si>
  <si>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</si>
  <si>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</si>
  <si>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</si>
  <si>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</si>
  <si>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</si>
  <si>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</si>
  <si>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</si>
  <si>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</si>
  <si>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</si>
  <si>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</si>
  <si>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</si>
  <si>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</si>
  <si>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</si>
  <si>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</si>
  <si>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</si>
  <si>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</si>
  <si>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</si>
  <si>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</si>
  <si>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</si>
  <si>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</si>
  <si>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</si>
  <si>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</si>
  <si>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</si>
  <si>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</si>
  <si>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</si>
  <si>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</si>
  <si>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</si>
  <si>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</si>
  <si>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</si>
  <si>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</si>
  <si>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</si>
  <si>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</si>
  <si>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</si>
  <si>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</si>
  <si>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</si>
  <si>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</si>
  <si>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</si>
  <si>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</si>
  <si>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</si>
  <si>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</si>
  <si>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</si>
  <si>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</si>
  <si>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</si>
  <si>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</si>
  <si>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</si>
  <si>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</si>
  <si>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</si>
  <si>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</si>
  <si>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</si>
  <si>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</si>
  <si>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</si>
  <si>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</si>
  <si>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</si>
  <si>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</si>
  <si>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</si>
  <si>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</si>
  <si>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</si>
  <si>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</si>
  <si>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</si>
  <si>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</si>
  <si>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</si>
  <si>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</si>
  <si>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</si>
  <si>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</si>
  <si>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</si>
  <si>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</si>
  <si>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</si>
  <si>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</si>
  <si>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</si>
  <si>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</si>
  <si>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</si>
  <si>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</si>
  <si>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</si>
  <si>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</si>
  <si>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</si>
  <si>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</si>
  <si>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</si>
  <si>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</si>
  <si>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</si>
  <si>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</si>
  <si>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</si>
  <si>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</si>
  <si>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</si>
  <si>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</si>
  <si>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</si>
  <si>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</si>
  <si>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</si>
  <si>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</si>
  <si>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</si>
  <si>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</si>
  <si>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</si>
  <si>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</si>
  <si>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</si>
  <si>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</si>
  <si>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</si>
  <si>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</si>
  <si>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</si>
  <si>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</si>
  <si>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</si>
  <si>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</si>
  <si>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</si>
  <si>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</si>
  <si>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</si>
  <si>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</si>
  <si>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</si>
  <si>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</si>
  <si>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</si>
  <si>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</si>
  <si>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</si>
  <si>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</si>
  <si>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</si>
  <si>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</si>
  <si>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</si>
  <si>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</si>
  <si>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</si>
  <si>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</si>
  <si>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</si>
  <si>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</si>
  <si>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</si>
  <si>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</si>
  <si>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</si>
  <si>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</si>
  <si>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</si>
  <si>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</si>
  <si>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</si>
  <si>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</si>
  <si>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</si>
  <si>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</si>
  <si>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</si>
  <si>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</si>
  <si>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</si>
  <si>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</si>
  <si>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</si>
  <si>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</si>
  <si>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</si>
  <si>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</si>
  <si>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</si>
  <si>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</si>
  <si>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</si>
  <si>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</si>
  <si>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</si>
  <si>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</si>
  <si>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</si>
  <si>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</si>
  <si>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</si>
  <si>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</si>
  <si>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</si>
  <si>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</si>
  <si>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</si>
  <si>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</si>
  <si>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</si>
  <si>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</si>
  <si>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</si>
  <si>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</si>
  <si>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</si>
  <si>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</si>
  <si>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</si>
  <si>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</si>
  <si>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</si>
  <si>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</si>
  <si>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</si>
  <si>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</si>
  <si>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</si>
  <si>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</si>
  <si>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</si>
  <si>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</si>
  <si>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</si>
  <si>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</si>
  <si>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</si>
  <si>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</si>
  <si>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</si>
  <si>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</si>
  <si>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</si>
  <si>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</si>
  <si>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</si>
  <si>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</si>
  <si>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</si>
  <si>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</si>
  <si>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</si>
  <si>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</si>
  <si>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</si>
  <si>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</si>
  <si>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</si>
  <si>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</si>
  <si>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</si>
  <si>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</si>
  <si>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</si>
  <si>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</si>
  <si>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</si>
  <si>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</si>
  <si>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</si>
  <si>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</si>
  <si>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</si>
  <si>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</si>
  <si>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</si>
  <si>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</si>
  <si>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</si>
  <si>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</si>
  <si>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</si>
  <si>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</si>
  <si>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</si>
  <si>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</si>
  <si>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</si>
  <si>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</si>
  <si>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</si>
  <si>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</si>
  <si>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</si>
  <si>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</si>
  <si>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</si>
  <si>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</si>
  <si>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</si>
  <si>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</si>
  <si>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</si>
  <si>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</si>
  <si>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</si>
  <si>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</si>
  <si>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</si>
  <si>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</si>
  <si>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</si>
  <si>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</si>
  <si>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</si>
  <si>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</si>
  <si>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</si>
  <si>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</si>
  <si>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</si>
  <si>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</si>
  <si>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</si>
  <si>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</si>
  <si>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</si>
  <si>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</si>
  <si>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</si>
  <si>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</si>
  <si>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</si>
  <si>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</si>
  <si>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</si>
  <si>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</si>
  <si>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</si>
  <si>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</si>
  <si>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</si>
  <si>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</si>
  <si>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</si>
  <si>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</si>
  <si>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</si>
  <si>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</si>
  <si>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</si>
  <si>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</si>
  <si>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</si>
  <si>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</si>
  <si>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</si>
  <si>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</si>
  <si>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</si>
  <si>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</si>
  <si>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</si>
  <si>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</si>
  <si>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</si>
  <si>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</si>
  <si>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</si>
  <si>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</si>
  <si>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</si>
  <si>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</si>
  <si>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</si>
  <si>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</si>
  <si>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</si>
  <si>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</si>
  <si>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</si>
  <si>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</si>
  <si>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</si>
  <si>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</si>
  <si>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</si>
  <si>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</si>
  <si>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</si>
  <si>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</si>
  <si>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</si>
  <si>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</si>
  <si>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</si>
  <si>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</si>
  <si>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</si>
  <si>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</si>
  <si>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</si>
  <si>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</si>
  <si>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</si>
  <si>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</si>
  <si>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</si>
  <si>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</si>
  <si>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</si>
  <si>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</si>
  <si>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</si>
  <si>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</si>
  <si>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</si>
  <si>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</si>
  <si>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</si>
  <si>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</si>
  <si>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</si>
  <si>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</si>
  <si>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</si>
  <si>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</si>
  <si>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</si>
  <si>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</si>
  <si>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</si>
  <si>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</si>
  <si>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</si>
  <si>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</si>
  <si>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</si>
  <si>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</si>
  <si>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</si>
  <si>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</si>
  <si>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</si>
  <si>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</si>
  <si>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</si>
  <si>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</si>
  <si>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</si>
  <si>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</si>
  <si>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</si>
  <si>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</si>
  <si>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</si>
  <si>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</si>
  <si>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</si>
  <si>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</si>
  <si>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</si>
  <si>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</si>
  <si>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</si>
  <si>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</si>
  <si>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</si>
  <si>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</si>
  <si>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</si>
  <si>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</si>
  <si>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</si>
  <si>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</si>
  <si>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</si>
  <si>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</si>
  <si>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</si>
  <si>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</si>
  <si>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</si>
  <si>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</si>
  <si>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</si>
  <si>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</si>
  <si>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</si>
  <si>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</si>
  <si>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</si>
  <si>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</si>
  <si>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</si>
  <si>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</si>
  <si>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</si>
  <si>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</si>
  <si>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</si>
  <si>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</si>
  <si>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</si>
  <si>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</si>
  <si>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</si>
  <si>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</si>
  <si>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</si>
  <si>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</si>
  <si>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</si>
  <si>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</si>
  <si>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</si>
  <si>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</si>
  <si>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</si>
  <si>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</si>
  <si>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</si>
  <si>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</si>
  <si>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</si>
  <si>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</si>
  <si>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</si>
  <si>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</si>
  <si>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</si>
  <si>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</si>
  <si>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</si>
  <si>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</si>
  <si>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</si>
  <si>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</si>
  <si>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</si>
  <si>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</si>
  <si>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</si>
  <si>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</si>
  <si>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</si>
  <si>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</si>
  <si>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</si>
  <si>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</si>
  <si>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</si>
  <si>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</si>
  <si>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</si>
  <si>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</si>
  <si>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</si>
  <si>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</si>
  <si>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</si>
  <si>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</si>
  <si>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</si>
  <si>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</si>
  <si>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</si>
  <si>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</si>
  <si>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</si>
  <si>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</si>
  <si>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</si>
  <si>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</si>
  <si>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</si>
  <si>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</si>
  <si>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</si>
  <si>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</si>
  <si>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</si>
  <si>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</si>
  <si>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</si>
  <si>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</si>
  <si>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</si>
  <si>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</si>
  <si>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</si>
  <si>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</si>
  <si>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</si>
  <si>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</si>
  <si>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</si>
  <si>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</si>
  <si>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</si>
  <si>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</si>
  <si>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</si>
  <si>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</si>
  <si>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</si>
  <si>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</si>
  <si>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</si>
  <si>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</si>
  <si>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</si>
  <si>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</si>
  <si>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</si>
  <si>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</si>
  <si>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</si>
  <si>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</si>
  <si>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</si>
  <si>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</si>
  <si>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</si>
  <si>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</si>
  <si>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</si>
  <si>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</si>
  <si>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</si>
  <si>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</si>
  <si>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</si>
  <si>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</si>
  <si>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</si>
  <si>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</si>
  <si>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</si>
  <si>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</si>
  <si>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</si>
  <si>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</si>
  <si>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</si>
  <si>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</si>
  <si>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</si>
  <si>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</si>
  <si>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</si>
  <si>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</si>
  <si>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</si>
  <si>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</si>
  <si>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</si>
  <si>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</si>
  <si>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</si>
  <si>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</si>
  <si>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</si>
  <si>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</si>
  <si>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</si>
  <si>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</si>
  <si>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</si>
  <si>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</si>
  <si>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</si>
  <si>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</si>
  <si>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</si>
  <si>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</si>
  <si>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</si>
  <si>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</si>
  <si>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</si>
  <si>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</si>
  <si>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</si>
  <si>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</si>
  <si>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</si>
  <si>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</si>
  <si>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</si>
  <si>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</si>
  <si>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</si>
  <si>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</si>
  <si>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</si>
  <si>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</si>
  <si>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</si>
  <si>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</si>
  <si>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</si>
  <si>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</si>
  <si>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</si>
  <si>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</si>
  <si>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</si>
  <si>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</si>
  <si>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</si>
  <si>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</si>
  <si>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</si>
  <si>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</si>
  <si>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</si>
  <si>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</si>
  <si>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</si>
  <si>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</si>
  <si>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</si>
  <si>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</si>
  <si>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</si>
  <si>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</si>
  <si>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</si>
  <si>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</si>
  <si>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</si>
  <si>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</si>
  <si>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</si>
  <si>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</si>
  <si>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</si>
  <si>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</si>
  <si>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</si>
  <si>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</si>
  <si>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</si>
  <si>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</si>
  <si>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</si>
  <si>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</si>
  <si>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</si>
  <si>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</si>
  <si>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</si>
  <si>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</si>
  <si>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</si>
  <si>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</si>
  <si>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</si>
  <si>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</si>
  <si>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</si>
  <si>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</si>
  <si>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</si>
  <si>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</si>
  <si>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</si>
  <si>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</si>
  <si>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</si>
  <si>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</si>
  <si>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</si>
  <si>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</si>
  <si>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</si>
  <si>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</si>
  <si>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</si>
  <si>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</si>
  <si>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</si>
  <si>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</si>
  <si>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</si>
  <si>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</si>
  <si>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</si>
  <si>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</si>
  <si>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</si>
  <si>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</si>
  <si>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</si>
  <si>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</si>
  <si>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</si>
  <si>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</si>
  <si>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</si>
  <si>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</si>
  <si>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</si>
  <si>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</si>
  <si>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</si>
  <si>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</si>
  <si>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</si>
  <si>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</si>
  <si>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</si>
  <si>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</si>
  <si>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</si>
  <si>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</si>
  <si>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</si>
  <si>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</si>
  <si>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</si>
  <si>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</si>
  <si>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</si>
  <si>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</si>
  <si>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</si>
  <si>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</si>
  <si>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</si>
  <si>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</si>
  <si>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</si>
  <si>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</si>
  <si>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</si>
  <si>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</si>
  <si>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</si>
  <si>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</si>
  <si>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</si>
  <si>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</si>
  <si>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</si>
  <si>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</si>
  <si>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</si>
  <si>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</si>
  <si>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</si>
  <si>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</si>
  <si>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</si>
  <si>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</si>
  <si>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</si>
  <si>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</si>
  <si>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</si>
  <si>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</si>
  <si>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</si>
  <si>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</si>
  <si>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</si>
  <si>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</si>
  <si>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</si>
  <si>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</si>
  <si>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</si>
  <si>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</si>
  <si>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</si>
  <si>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</si>
  <si>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</si>
  <si>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</si>
  <si>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</si>
  <si>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</si>
  <si>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</si>
  <si>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</si>
  <si>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</si>
  <si>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</si>
  <si>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</si>
  <si>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</si>
  <si>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</si>
  <si>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</si>
  <si>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</si>
  <si>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</si>
  <si>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</si>
  <si>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</si>
  <si>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</si>
  <si>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</si>
  <si>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</si>
  <si>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</si>
  <si>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</si>
  <si>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</si>
  <si>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</si>
  <si>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</si>
  <si>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</si>
  <si>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</si>
  <si>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</si>
  <si>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</si>
  <si>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</si>
  <si>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</si>
  <si>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</si>
  <si>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</si>
  <si>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</si>
  <si>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</si>
  <si>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</si>
  <si>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</si>
  <si>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</si>
  <si>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</si>
  <si>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</si>
  <si>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</si>
  <si>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</si>
  <si>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</si>
  <si>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</si>
  <si>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</si>
  <si>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</si>
  <si>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</si>
  <si>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</si>
  <si>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</si>
  <si>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</si>
  <si>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</si>
  <si>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</si>
  <si>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</si>
  <si>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</si>
  <si>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</si>
  <si>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</si>
  <si>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</si>
  <si>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</si>
  <si>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</si>
  <si>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</si>
  <si>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</si>
  <si>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</si>
  <si>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</si>
  <si>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</si>
  <si>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</si>
  <si>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</si>
  <si>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</si>
  <si>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</si>
  <si>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</si>
  <si>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</si>
  <si>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</si>
  <si>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</si>
  <si>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</si>
  <si>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</si>
  <si>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</si>
  <si>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</si>
  <si>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</si>
  <si>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</si>
  <si>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</si>
  <si>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</si>
  <si>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</si>
  <si>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</si>
  <si>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</si>
  <si>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</si>
  <si>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</si>
  <si>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</si>
  <si>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</si>
  <si>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</si>
  <si>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</si>
  <si>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</si>
  <si>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</si>
  <si>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</si>
  <si>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</si>
  <si>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</si>
  <si>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</si>
  <si>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</si>
  <si>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</si>
  <si>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</si>
  <si>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</si>
  <si>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</si>
  <si>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</si>
  <si>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</si>
  <si>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</si>
  <si>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</si>
  <si>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</si>
  <si>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</si>
  <si>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</si>
  <si>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</si>
  <si>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</si>
  <si>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</si>
  <si>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</si>
  <si>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</si>
  <si>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</si>
  <si>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</si>
  <si>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</si>
  <si>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</si>
  <si>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</si>
  <si>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</si>
  <si>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</si>
  <si>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</si>
  <si>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</si>
  <si>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</si>
  <si>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</si>
  <si>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</si>
  <si>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</si>
  <si>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</si>
  <si>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</si>
  <si>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</si>
  <si>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</si>
  <si>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</si>
  <si>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</si>
  <si>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</si>
  <si>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</si>
  <si>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</si>
  <si>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</si>
  <si>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</si>
  <si>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</si>
  <si>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</si>
  <si>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</si>
  <si>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</si>
  <si>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</si>
  <si>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</si>
  <si>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</si>
  <si>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</si>
  <si>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</si>
  <si>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</si>
  <si>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</si>
  <si>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</si>
  <si>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</si>
  <si>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</si>
  <si>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</si>
  <si>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</si>
  <si>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</si>
  <si>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</si>
  <si>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</si>
  <si>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</si>
  <si>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</si>
  <si>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</si>
  <si>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</si>
  <si>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</si>
  <si>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</si>
  <si>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</si>
  <si>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</si>
  <si>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</si>
  <si>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</si>
  <si>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</si>
  <si>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</si>
  <si>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</si>
  <si>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</si>
  <si>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</si>
  <si>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</si>
  <si>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</si>
  <si>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</si>
  <si>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</si>
  <si>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</si>
  <si>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</si>
  <si>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</si>
  <si>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</si>
  <si>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</si>
  <si>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</si>
  <si>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</si>
  <si>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</si>
  <si>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</si>
  <si>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</si>
  <si>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</si>
  <si>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</si>
  <si>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</si>
  <si>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</si>
  <si>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</si>
  <si>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</si>
  <si>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</si>
  <si>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</si>
  <si>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</si>
  <si>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</si>
  <si>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</si>
  <si>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</si>
  <si>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</si>
  <si>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</si>
  <si>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</si>
  <si>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</si>
  <si>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</si>
  <si>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</si>
  <si>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</si>
  <si>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</si>
  <si>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</si>
  <si>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</si>
  <si>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</si>
  <si>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</si>
  <si>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</si>
  <si>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</si>
  <si>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</si>
  <si>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</si>
  <si>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</si>
  <si>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</si>
  <si>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</si>
  <si>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</si>
  <si>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</si>
  <si>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</si>
  <si>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</si>
  <si>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</si>
  <si>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</si>
  <si>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</si>
  <si>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</si>
  <si>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</si>
  <si>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</si>
  <si>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</si>
  <si>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</si>
  <si>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</si>
  <si>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</si>
  <si>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</si>
  <si>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</si>
  <si>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</si>
  <si>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</si>
  <si>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</si>
  <si>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</si>
  <si>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</si>
  <si>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</si>
  <si>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</si>
  <si>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</si>
  <si>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</si>
  <si>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</si>
  <si>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</si>
  <si>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</si>
  <si>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</si>
  <si>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</si>
  <si>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</si>
  <si>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</si>
  <si>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</si>
  <si>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</si>
  <si>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</si>
  <si>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</si>
  <si>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</si>
  <si>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</si>
  <si>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</si>
  <si>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</si>
  <si>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</si>
  <si>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</si>
  <si>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</si>
  <si>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</si>
  <si>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</si>
  <si>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</si>
  <si>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</si>
  <si>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</si>
  <si>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</si>
  <si>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</si>
  <si>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</si>
  <si>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</si>
  <si>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</si>
  <si>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</si>
  <si>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</si>
  <si>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</si>
  <si>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</si>
  <si>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</si>
  <si>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</si>
  <si>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</si>
  <si>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</si>
  <si>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</si>
  <si>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</si>
  <si>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</si>
  <si>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</si>
  <si>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</si>
  <si>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</si>
  <si>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</si>
  <si>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</si>
  <si>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</si>
  <si>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</si>
  <si>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</si>
  <si>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</si>
  <si>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</si>
  <si>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</si>
  <si>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</si>
  <si>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</si>
  <si>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</si>
  <si>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</si>
  <si>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</si>
  <si>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</si>
  <si>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</si>
  <si>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</si>
  <si>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</si>
  <si>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</si>
  <si>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</si>
  <si>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</si>
  <si>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</si>
  <si>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</si>
  <si>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</si>
  <si>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</si>
  <si>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</si>
  <si>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</si>
  <si>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</si>
  <si>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</si>
  <si>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</si>
  <si>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</si>
  <si>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</si>
  <si>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</si>
  <si>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</si>
  <si>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</si>
  <si>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</si>
  <si>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</si>
  <si>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</si>
  <si>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</si>
  <si>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</si>
  <si>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</si>
  <si>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</si>
  <si>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</si>
  <si>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</si>
  <si>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</si>
  <si>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</si>
  <si>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</si>
  <si>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</si>
  <si>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</si>
  <si>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</si>
  <si>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</si>
  <si>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</si>
  <si>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</si>
  <si>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</si>
  <si>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</si>
  <si>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</si>
  <si>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</si>
  <si>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</si>
  <si>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</si>
  <si>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</si>
  <si>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</si>
  <si>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</si>
  <si>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</si>
  <si>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</si>
  <si>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</si>
  <si>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</si>
  <si>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</si>
  <si>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</si>
  <si>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</si>
  <si>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</si>
  <si>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</si>
  <si>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</si>
  <si>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</si>
  <si>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</si>
  <si>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</si>
  <si>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</si>
  <si>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</si>
  <si>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</si>
  <si>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</si>
  <si>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</si>
  <si>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</si>
  <si>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</si>
  <si>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</si>
  <si>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</si>
  <si>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</si>
  <si>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</si>
  <si>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</si>
  <si>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</si>
  <si>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</si>
  <si>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</si>
  <si>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</si>
  <si>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</si>
  <si>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</si>
  <si>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</si>
  <si>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</si>
  <si>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</si>
  <si>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</si>
  <si>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</si>
  <si>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</si>
  <si>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</si>
  <si>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</si>
  <si>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</si>
  <si>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</si>
  <si>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</si>
  <si>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</si>
  <si>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</si>
  <si>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</si>
  <si>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</si>
  <si>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</si>
  <si>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</si>
  <si>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</si>
  <si>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</si>
  <si>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</si>
  <si>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</si>
  <si>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</si>
  <si>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</si>
  <si>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</si>
  <si>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</si>
  <si>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</si>
  <si>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</si>
  <si>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</si>
  <si>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</si>
  <si>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</si>
  <si>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</si>
  <si>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</si>
  <si>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</si>
  <si>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</si>
  <si>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</si>
  <si>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</si>
  <si>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</si>
  <si>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</si>
  <si>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</si>
  <si>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</si>
  <si>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</si>
  <si>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</si>
  <si>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</si>
  <si>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</si>
  <si>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</si>
  <si>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</si>
  <si>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</si>
  <si>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</si>
  <si>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</si>
  <si>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</si>
  <si>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</si>
  <si>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</si>
  <si>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</si>
  <si>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</si>
  <si>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</si>
  <si>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</si>
  <si>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</si>
  <si>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</si>
  <si>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</si>
  <si>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</si>
  <si>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</si>
  <si>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</si>
  <si>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</si>
  <si>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</si>
  <si>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</si>
  <si>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</si>
  <si>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</si>
  <si>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</si>
  <si>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</si>
  <si>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</si>
  <si>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</si>
  <si>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</si>
  <si>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</si>
  <si>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</si>
  <si>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</si>
  <si>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</si>
  <si>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</si>
  <si>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</si>
  <si>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</si>
  <si>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</si>
  <si>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</si>
  <si>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</si>
  <si>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</si>
  <si>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</si>
  <si>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</si>
  <si>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</si>
  <si>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</si>
  <si>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</si>
  <si>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</si>
  <si>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</si>
  <si>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</si>
  <si>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</si>
  <si>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</si>
  <si>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</si>
  <si>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</si>
  <si>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</si>
  <si>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</si>
  <si>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</si>
  <si>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</si>
  <si>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</si>
  <si>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</si>
  <si>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</si>
  <si>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</si>
  <si>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</si>
  <si>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</si>
  <si>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</si>
  <si>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</si>
  <si>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</si>
  <si>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</si>
  <si>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</si>
  <si>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</si>
  <si>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</si>
  <si>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</si>
  <si>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</si>
  <si>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</si>
  <si>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</si>
  <si>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</si>
  <si>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</si>
  <si>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</si>
  <si>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</si>
  <si>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</si>
  <si>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</si>
  <si>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</si>
  <si>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</si>
  <si>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</si>
  <si>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</si>
  <si>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</si>
  <si>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</si>
  <si>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</si>
  <si>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</si>
  <si>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</si>
  <si>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</si>
  <si>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</si>
  <si>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</si>
  <si>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</si>
  <si>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</si>
  <si>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</si>
  <si>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</si>
  <si>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</si>
  <si>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</si>
  <si>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</si>
  <si>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</si>
  <si>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</si>
  <si>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</si>
  <si>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</si>
  <si>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</si>
  <si>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</si>
  <si>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</si>
  <si>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</si>
  <si>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</si>
  <si>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</si>
  <si>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</si>
  <si>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</si>
  <si>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</si>
  <si>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</si>
  <si>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</si>
  <si>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</si>
  <si>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</si>
  <si>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</si>
  <si>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</si>
  <si>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</si>
  <si>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</si>
  <si>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</si>
  <si>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</si>
  <si>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</si>
  <si>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</si>
  <si>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</si>
  <si>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</si>
  <si>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</si>
  <si>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</si>
  <si>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</si>
  <si>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</si>
  <si>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</si>
  <si>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</si>
  <si>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</si>
  <si>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</si>
  <si>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</si>
  <si>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</si>
  <si>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</si>
  <si>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</si>
  <si>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</si>
  <si>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</si>
  <si>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</si>
  <si>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</si>
  <si>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</si>
  <si>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</si>
  <si>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</si>
  <si>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</si>
  <si>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</si>
  <si>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</si>
  <si>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</si>
  <si>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</si>
  <si>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</si>
  <si>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</si>
  <si>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</si>
  <si>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</si>
  <si>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</si>
  <si>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</si>
  <si>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</si>
  <si>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</si>
  <si>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</si>
  <si>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</si>
  <si>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</si>
  <si>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</si>
  <si>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</si>
  <si>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</si>
  <si>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</si>
  <si>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</si>
  <si>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</si>
  <si>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</si>
  <si>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</si>
  <si>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</si>
  <si>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</si>
  <si>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</si>
  <si>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</si>
  <si>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</si>
  <si>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</si>
  <si>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</si>
  <si>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</si>
  <si>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</si>
  <si>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</si>
  <si>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</si>
  <si>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</si>
  <si>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</si>
  <si>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</si>
  <si>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</si>
  <si>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</si>
  <si>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</si>
  <si>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</si>
  <si>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</si>
  <si>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</si>
  <si>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</si>
  <si>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</si>
  <si>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</si>
  <si>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</si>
  <si>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</si>
  <si>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</si>
  <si>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</si>
  <si>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</si>
  <si>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</si>
  <si>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</si>
  <si>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</si>
  <si>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</si>
  <si>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</si>
  <si>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</si>
  <si>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</si>
  <si>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</si>
  <si>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</si>
  <si>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</si>
  <si>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</si>
  <si>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</si>
  <si>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</si>
  <si>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</si>
  <si>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</si>
  <si>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</si>
  <si>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</si>
  <si>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</si>
  <si>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</si>
  <si>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</si>
  <si>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</si>
  <si>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</si>
  <si>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</si>
  <si>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</si>
  <si>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</si>
  <si>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</si>
  <si>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</si>
  <si>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</si>
  <si>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</si>
  <si>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</si>
  <si>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</si>
  <si>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</si>
  <si>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</si>
  <si>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</si>
  <si>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</si>
  <si>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</si>
  <si>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</si>
  <si>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</si>
  <si>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</si>
  <si>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</si>
  <si>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</si>
  <si>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</si>
  <si>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</si>
  <si>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</si>
  <si>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</si>
  <si>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</si>
  <si>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</si>
  <si>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</si>
  <si>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</si>
  <si>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</si>
  <si>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</si>
  <si>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</si>
  <si>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</si>
  <si>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</si>
  <si>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</si>
  <si>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</si>
  <si>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</si>
  <si>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</si>
  <si>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</si>
  <si>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</si>
  <si>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</si>
  <si>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</si>
  <si>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</si>
  <si>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</si>
  <si>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</si>
  <si>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</si>
  <si>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</si>
  <si>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</si>
  <si>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</si>
  <si>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</si>
  <si>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</si>
  <si>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</si>
  <si>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</si>
  <si>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</si>
  <si>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</si>
  <si>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</si>
  <si>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</si>
  <si>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</si>
  <si>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</si>
  <si>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</si>
  <si>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</si>
  <si>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</si>
  <si>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</si>
  <si>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</si>
  <si>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</si>
  <si>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</si>
  <si>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</si>
  <si>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</si>
  <si>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</si>
  <si>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</si>
  <si>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</si>
  <si>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</si>
  <si>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</si>
  <si>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</si>
  <si>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</si>
  <si>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</si>
  <si>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</si>
  <si>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</si>
  <si>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</si>
  <si>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</si>
  <si>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</si>
  <si>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</si>
  <si>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</si>
  <si>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</si>
  <si>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</si>
  <si>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</si>
  <si>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</si>
  <si>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</si>
  <si>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</si>
  <si>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</si>
  <si>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</si>
  <si>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</si>
  <si>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</si>
  <si>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</si>
  <si>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</si>
  <si>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</si>
  <si>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</si>
  <si>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</si>
  <si>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</si>
  <si>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</si>
  <si>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</si>
  <si>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</si>
  <si>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</si>
  <si>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</si>
  <si>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</si>
  <si>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</si>
  <si>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</si>
  <si>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</si>
  <si>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</si>
  <si>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</si>
  <si>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</si>
  <si>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</si>
  <si>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</si>
  <si>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</si>
  <si>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</si>
  <si>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</si>
  <si>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</si>
  <si>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</si>
  <si>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</si>
  <si>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</si>
  <si>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</si>
  <si>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</si>
  <si>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</si>
  <si>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</si>
  <si>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</si>
  <si>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</si>
  <si>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</si>
  <si>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</si>
  <si>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</si>
  <si>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</si>
  <si>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</si>
  <si>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</si>
  <si>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</si>
  <si>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</si>
  <si>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</si>
  <si>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</si>
  <si>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</si>
  <si>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</si>
  <si>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</si>
  <si>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</si>
  <si>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</si>
  <si>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</si>
  <si>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</si>
  <si>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</si>
  <si>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</si>
  <si>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</si>
  <si>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</si>
  <si>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</si>
  <si>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</si>
  <si>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</si>
  <si>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</si>
  <si>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</si>
  <si>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</si>
  <si>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</si>
  <si>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</si>
  <si>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</si>
  <si>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</si>
  <si>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</si>
  <si>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</si>
  <si>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</si>
  <si>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</si>
  <si>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</si>
  <si>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</si>
  <si>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</si>
  <si>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</si>
  <si>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</si>
  <si>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</si>
  <si>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</si>
  <si>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</si>
  <si>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</si>
  <si>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</si>
  <si>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</si>
  <si>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</si>
  <si>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</si>
  <si>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</si>
  <si>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</si>
  <si>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</si>
  <si>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</si>
  <si>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</si>
  <si>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</si>
  <si>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</si>
  <si>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</si>
  <si>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</si>
  <si>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</si>
  <si>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</si>
  <si>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</si>
  <si>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</si>
  <si>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</si>
  <si>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</si>
  <si>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</si>
  <si>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</si>
  <si>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</si>
  <si>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</si>
  <si>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</si>
  <si>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</si>
  <si>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</si>
  <si>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</si>
  <si>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</si>
  <si>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</si>
  <si>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</si>
  <si>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</si>
  <si>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</si>
  <si>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</si>
  <si>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</si>
  <si>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</si>
  <si>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</si>
  <si>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</si>
  <si>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</si>
  <si>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</si>
  <si>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</si>
  <si>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</si>
  <si>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</si>
  <si>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</si>
  <si>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</si>
  <si>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</si>
  <si>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</si>
  <si>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</si>
  <si>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</si>
  <si>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</si>
  <si>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</si>
  <si>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</si>
  <si>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</si>
  <si>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</si>
  <si>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</si>
  <si>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</si>
  <si>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</si>
  <si>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</si>
  <si>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</si>
  <si>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</si>
  <si>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</si>
  <si>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</si>
  <si>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</si>
  <si>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</si>
  <si>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</si>
  <si>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</si>
  <si>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</si>
  <si>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</si>
  <si>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</si>
  <si>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</si>
  <si>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</si>
  <si>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</si>
  <si>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</si>
  <si>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</si>
  <si>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</si>
  <si>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</si>
  <si>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</si>
  <si>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</si>
  <si>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</si>
  <si>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</si>
  <si>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</si>
  <si>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</si>
  <si>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</si>
  <si>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</si>
  <si>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</si>
  <si>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</si>
  <si>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</si>
  <si>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</si>
  <si>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</si>
  <si>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</si>
  <si>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</si>
  <si>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</si>
  <si>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</si>
  <si>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</si>
  <si>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</si>
  <si>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</si>
  <si>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</si>
  <si>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</si>
  <si>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</si>
  <si>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</si>
  <si>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</si>
  <si>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</si>
  <si>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</si>
  <si>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</si>
  <si>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</si>
  <si>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</si>
  <si>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</si>
  <si>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</si>
  <si>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</si>
  <si>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</si>
  <si>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</si>
  <si>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</si>
  <si>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</si>
  <si>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</si>
  <si>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</si>
  <si>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</si>
  <si>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</si>
  <si>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</si>
  <si>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</si>
  <si>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</si>
  <si>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</si>
  <si>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</si>
  <si>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</si>
  <si>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</si>
  <si>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</si>
  <si>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</si>
  <si>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</si>
  <si>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</si>
  <si>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</si>
  <si>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</si>
  <si>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</si>
  <si>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</si>
  <si>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</si>
  <si>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</si>
  <si>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</si>
  <si>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</si>
  <si>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</si>
  <si>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</si>
  <si>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</si>
  <si>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</si>
  <si>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</si>
  <si>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</si>
  <si>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</si>
  <si>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</si>
  <si>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</si>
  <si>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</si>
  <si>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</si>
  <si>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</si>
  <si>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</si>
  <si>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</si>
  <si>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</si>
  <si>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</si>
  <si>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</si>
  <si>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</si>
  <si>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</si>
  <si>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</si>
  <si>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</si>
  <si>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</si>
  <si>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</si>
  <si>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</si>
  <si>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</si>
  <si>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</si>
  <si>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</si>
  <si>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</si>
  <si>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</si>
  <si>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</si>
  <si>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</si>
  <si>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</si>
  <si>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</si>
  <si>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</si>
  <si>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</si>
  <si>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</si>
  <si>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</si>
  <si>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</si>
  <si>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</si>
  <si>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</si>
  <si>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</si>
  <si>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</si>
  <si>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</si>
  <si>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</si>
  <si>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</si>
  <si>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</si>
  <si>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</si>
  <si>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</si>
  <si>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</si>
  <si>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</si>
  <si>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</si>
  <si>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</si>
  <si>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</si>
  <si>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</si>
  <si>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</si>
  <si>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</si>
  <si>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</si>
  <si>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</si>
  <si>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</si>
  <si>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</si>
  <si>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</si>
  <si>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</si>
  <si>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</si>
  <si>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</si>
  <si>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</si>
  <si>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</si>
  <si>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</si>
  <si>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</si>
  <si>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</si>
  <si>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</si>
  <si>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</si>
  <si>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</si>
  <si>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</si>
  <si>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</si>
  <si>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</si>
  <si>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</si>
  <si>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</si>
  <si>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</si>
  <si>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</si>
  <si>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</si>
  <si>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</si>
  <si>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</si>
  <si>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</si>
  <si>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</si>
  <si>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</si>
  <si>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</si>
  <si>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</si>
  <si>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</si>
  <si>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</si>
  <si>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</si>
  <si>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</si>
  <si>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</si>
  <si>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</si>
  <si>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</si>
  <si>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</si>
  <si>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</si>
  <si>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</si>
  <si>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</si>
  <si>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</si>
  <si>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</si>
  <si>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</si>
  <si>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</si>
  <si>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</si>
  <si>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</si>
  <si>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</si>
  <si>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</si>
  <si>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</si>
  <si>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</si>
  <si>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</si>
  <si>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</si>
  <si>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</si>
  <si>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</si>
  <si>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</si>
  <si>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</si>
  <si>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</si>
  <si>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</si>
  <si>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</si>
  <si>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</si>
  <si>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</si>
  <si>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</si>
  <si>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</si>
  <si>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</si>
  <si>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</si>
  <si>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</si>
  <si>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</si>
  <si>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</si>
  <si>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</si>
  <si>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</si>
  <si>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</si>
  <si>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</si>
  <si>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</si>
  <si>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</si>
  <si>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</si>
  <si>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</si>
  <si>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</si>
  <si>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</si>
  <si>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</si>
  <si>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</si>
  <si>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</si>
  <si>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</si>
  <si>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</si>
  <si>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</si>
  <si>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</si>
  <si>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</si>
  <si>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</si>
  <si>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</si>
  <si>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</si>
  <si>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</si>
  <si>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</si>
  <si>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</si>
  <si>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</si>
  <si>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</si>
  <si>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</si>
  <si>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</si>
  <si>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</si>
  <si>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</si>
  <si>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</si>
  <si>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</si>
  <si>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</si>
  <si>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</si>
  <si>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</si>
  <si>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</si>
  <si>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</si>
  <si>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</si>
  <si>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</si>
  <si>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</si>
  <si>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</si>
  <si>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</si>
  <si>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</si>
  <si>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</si>
  <si>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</si>
  <si>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</si>
  <si>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</si>
  <si>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</si>
  <si>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</si>
  <si>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</si>
  <si>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</si>
  <si>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</si>
  <si>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</si>
  <si>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</si>
  <si>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</si>
  <si>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</si>
  <si>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</si>
  <si>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</si>
  <si>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</si>
  <si>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</si>
  <si>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</si>
  <si>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</si>
  <si>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</si>
  <si>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</si>
  <si>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</si>
  <si>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</si>
  <si>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</si>
  <si>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</si>
  <si>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</si>
  <si>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</si>
  <si>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</si>
  <si>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</si>
  <si>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</si>
  <si>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</si>
  <si>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</si>
  <si>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</si>
  <si>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</si>
  <si>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</si>
  <si>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</si>
  <si>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</si>
  <si>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</si>
  <si>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</si>
  <si>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</si>
  <si>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</si>
  <si>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</si>
  <si>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</si>
  <si>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</si>
  <si>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</si>
  <si>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</si>
  <si>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</si>
  <si>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</si>
  <si>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</si>
  <si>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</si>
  <si>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</si>
  <si>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</si>
  <si>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</si>
  <si>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</si>
  <si>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</si>
  <si>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</si>
  <si>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</si>
  <si>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</si>
  <si>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</si>
  <si>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</si>
  <si>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</si>
  <si>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</si>
  <si>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</si>
  <si>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</si>
  <si>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</si>
  <si>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</si>
  <si>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</si>
  <si>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</si>
  <si>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</si>
  <si>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</si>
  <si>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</si>
  <si>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</si>
  <si>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</si>
  <si>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</si>
  <si>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</si>
  <si>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</si>
  <si>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</si>
  <si>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</si>
  <si>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</si>
  <si>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</si>
  <si>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</si>
  <si>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</si>
  <si>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</si>
  <si>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</si>
  <si>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</si>
  <si>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</si>
  <si>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</si>
  <si>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</si>
  <si>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</si>
  <si>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</si>
  <si>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</si>
  <si>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</si>
  <si>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</si>
  <si>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</si>
  <si>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</si>
  <si>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</si>
  <si>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</si>
  <si>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</si>
  <si>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</si>
  <si>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</si>
  <si>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</si>
  <si>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</si>
  <si>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</si>
  <si>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</si>
  <si>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</si>
  <si>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</si>
  <si>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</si>
  <si>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</si>
  <si>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</si>
  <si>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</si>
  <si>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</si>
  <si>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</si>
  <si>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</si>
  <si>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</si>
  <si>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</si>
  <si>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</si>
  <si>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</si>
  <si>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</si>
  <si>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</si>
  <si>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</si>
  <si>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</si>
  <si>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</si>
  <si>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</si>
  <si>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</si>
  <si>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</si>
  <si>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</si>
  <si>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</si>
  <si>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</si>
  <si>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</si>
  <si>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</si>
  <si>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</si>
  <si>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</si>
  <si>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</si>
  <si>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</si>
  <si>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</si>
  <si>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</si>
  <si>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</si>
  <si>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</si>
  <si>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</si>
  <si>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</si>
  <si>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</si>
  <si>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</si>
  <si>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</si>
  <si>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</si>
  <si>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</si>
  <si>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</si>
  <si>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</si>
  <si>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</si>
  <si>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</si>
  <si>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</si>
  <si>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</si>
  <si>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</si>
  <si>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</si>
  <si>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</si>
  <si>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</si>
  <si>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</si>
  <si>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</si>
  <si>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</si>
  <si>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</si>
  <si>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</si>
  <si>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</si>
  <si>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</si>
  <si>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</si>
  <si>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</si>
  <si>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</si>
  <si>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</si>
  <si>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</si>
  <si>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</si>
  <si>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</si>
  <si>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</si>
  <si>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</si>
  <si>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</si>
  <si>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</si>
  <si>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</si>
  <si>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</si>
  <si>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</si>
  <si>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</si>
  <si>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</si>
  <si>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</si>
  <si>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</si>
  <si>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</si>
  <si>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</si>
  <si>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</si>
  <si>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</si>
  <si>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</si>
  <si>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</si>
  <si>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</si>
  <si>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</si>
  <si>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</si>
  <si>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</si>
  <si>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</si>
  <si>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</si>
  <si>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</si>
  <si>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</si>
  <si>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</si>
  <si>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</si>
  <si>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</si>
  <si>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</si>
  <si>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</si>
  <si>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</si>
  <si>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</si>
  <si>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</si>
  <si>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</si>
  <si>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</si>
  <si>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</si>
  <si>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</si>
  <si>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</si>
  <si>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</si>
  <si>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</si>
  <si>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</si>
  <si>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</si>
  <si>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</si>
  <si>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</si>
  <si>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</si>
  <si>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</si>
  <si>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</si>
  <si>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</si>
  <si>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</si>
  <si>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</si>
  <si>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</si>
  <si>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</si>
  <si>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</si>
  <si>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</si>
  <si>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</si>
  <si>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</si>
  <si>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</si>
  <si>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</si>
  <si>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</si>
  <si>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</si>
  <si>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</si>
  <si>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</si>
  <si>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</si>
  <si>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</si>
  <si>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</si>
  <si>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</si>
  <si>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</si>
  <si>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</si>
  <si>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</si>
  <si>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</si>
  <si>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</si>
  <si>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</si>
  <si>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</si>
  <si>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</si>
  <si>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</si>
  <si>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</si>
  <si>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</si>
  <si>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</si>
  <si>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</si>
  <si>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</si>
  <si>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</si>
  <si>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</si>
  <si>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</si>
  <si>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</si>
  <si>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</si>
  <si>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</si>
  <si>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</si>
  <si>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</si>
  <si>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</si>
  <si>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</si>
  <si>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</si>
  <si>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</si>
  <si>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</si>
  <si>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</si>
  <si>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</si>
  <si>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</si>
  <si>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</si>
  <si>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</si>
  <si>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</si>
  <si>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</si>
  <si>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</si>
  <si>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</si>
  <si>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</si>
  <si>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</si>
  <si>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</si>
  <si>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</si>
  <si>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</si>
  <si>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</si>
  <si>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</si>
  <si>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</si>
  <si>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</si>
  <si>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</si>
  <si>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</si>
  <si>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</si>
  <si>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</si>
  <si>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</si>
  <si>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</si>
  <si>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</si>
  <si>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</si>
  <si>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</si>
  <si>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</si>
  <si>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</si>
  <si>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</si>
  <si>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</si>
  <si>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</si>
  <si>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</si>
  <si>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</si>
  <si>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</si>
  <si>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</si>
  <si>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</si>
  <si>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</si>
  <si>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</si>
  <si>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</si>
  <si>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</si>
  <si>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</si>
  <si>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</si>
  <si>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</si>
  <si>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</si>
  <si>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</si>
  <si>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</si>
  <si>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</si>
  <si>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</si>
  <si>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</si>
  <si>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</si>
  <si>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</si>
  <si>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</si>
  <si>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</si>
  <si>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</si>
  <si>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</si>
  <si>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</si>
  <si>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</si>
  <si>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</si>
  <si>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</si>
  <si>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</si>
  <si>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</si>
  <si>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</si>
  <si>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</si>
  <si>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</si>
  <si>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</si>
  <si>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</si>
  <si>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</si>
  <si>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</si>
  <si>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</si>
  <si>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</si>
  <si>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</si>
  <si>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</si>
  <si>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</si>
  <si>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</si>
  <si>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</si>
  <si>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</si>
  <si>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</si>
  <si>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</si>
  <si>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</si>
  <si>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</si>
  <si>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</si>
  <si>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</si>
  <si>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</si>
  <si>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</si>
  <si>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</si>
  <si>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</si>
  <si>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</si>
  <si>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</si>
  <si>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</si>
  <si>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</si>
  <si>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</si>
  <si>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</si>
  <si>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</si>
  <si>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</si>
  <si>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</si>
  <si>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</si>
  <si>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</si>
  <si>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</si>
  <si>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</si>
  <si>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</si>
  <si>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</si>
  <si>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</si>
  <si>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</si>
  <si>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</si>
  <si>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</si>
  <si>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</si>
  <si>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</si>
  <si>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</si>
  <si>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</si>
  <si>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</si>
  <si>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</si>
  <si>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</si>
  <si>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</si>
  <si>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</si>
  <si>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</si>
  <si>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</si>
  <si>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</si>
  <si>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</si>
  <si>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</si>
  <si>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</si>
  <si>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</si>
  <si>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</si>
  <si>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</si>
  <si>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</si>
  <si>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</si>
  <si>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</si>
  <si>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</si>
  <si>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</si>
  <si>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</si>
  <si>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</si>
  <si>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</si>
  <si>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</si>
  <si>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</si>
  <si>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</si>
  <si>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</si>
  <si>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</si>
  <si>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</si>
  <si>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</si>
  <si>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</si>
  <si>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</si>
  <si>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</si>
  <si>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</si>
  <si>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</si>
  <si>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</si>
  <si>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</si>
  <si>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</si>
  <si>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</si>
  <si>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</si>
  <si>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</si>
  <si>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</si>
  <si>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</si>
  <si>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</si>
  <si>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</si>
  <si>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</si>
  <si>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</si>
  <si>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</si>
  <si>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</si>
  <si>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</si>
  <si>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</si>
  <si>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</si>
  <si>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</si>
  <si>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</si>
  <si>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</si>
  <si>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</si>
  <si>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</si>
  <si>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</si>
  <si>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</si>
  <si>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</si>
  <si>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</si>
  <si>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</si>
  <si>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</si>
  <si>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</si>
  <si>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</si>
  <si>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</si>
  <si>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</si>
  <si>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</si>
  <si>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</si>
  <si>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</si>
  <si>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</si>
  <si>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</si>
  <si>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</si>
  <si>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</si>
  <si>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</si>
  <si>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</si>
  <si>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</si>
  <si>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</si>
  <si>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</si>
  <si>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</si>
  <si>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</si>
  <si>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</si>
  <si>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</si>
  <si>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</si>
  <si>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</si>
  <si>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</si>
  <si>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</si>
  <si>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</si>
  <si>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</si>
  <si>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</si>
  <si>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</si>
  <si>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</si>
  <si>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</si>
  <si>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</si>
  <si>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</si>
  <si>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</si>
  <si>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</si>
  <si>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</si>
  <si>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</si>
  <si>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</si>
  <si>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</si>
  <si>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</si>
  <si>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</si>
  <si>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</si>
  <si>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</si>
  <si>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</si>
  <si>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</si>
  <si>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</si>
  <si>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</si>
  <si>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</si>
  <si>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</si>
  <si>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</si>
  <si>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</si>
  <si>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</si>
  <si>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</si>
  <si>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</si>
  <si>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</si>
  <si>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</si>
  <si>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</si>
  <si>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</si>
  <si>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</si>
  <si>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</si>
  <si>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</si>
  <si>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</si>
  <si>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</si>
  <si>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</si>
  <si>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</si>
  <si>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</si>
  <si>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</si>
  <si>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</si>
  <si>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</si>
  <si>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</si>
  <si>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</si>
  <si>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</si>
  <si>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</si>
  <si>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</si>
  <si>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</si>
  <si>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</si>
  <si>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</si>
  <si>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</si>
  <si>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</si>
  <si>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</si>
  <si>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</si>
  <si>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</si>
  <si>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</si>
  <si>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</si>
  <si>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</si>
  <si>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</si>
  <si>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</si>
  <si>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</si>
  <si>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</si>
  <si>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</si>
  <si>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</si>
  <si>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</si>
  <si>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</si>
  <si>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</si>
  <si>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</si>
  <si>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</si>
  <si>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</si>
  <si>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</si>
  <si>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</si>
  <si>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</si>
  <si>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</si>
  <si>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</si>
  <si>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</si>
  <si>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</si>
  <si>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</si>
  <si>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</si>
  <si>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</si>
  <si>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</si>
  <si>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</si>
  <si>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</si>
  <si>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</si>
  <si>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</si>
  <si>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</si>
  <si>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</si>
  <si>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</si>
  <si>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</si>
  <si>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</si>
  <si>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</si>
  <si>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</si>
  <si>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</si>
  <si>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</si>
  <si>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</si>
  <si>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</si>
  <si>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</si>
  <si>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</si>
  <si>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</si>
  <si>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</si>
  <si>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</si>
  <si>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</si>
  <si>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</si>
  <si>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</si>
  <si>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</si>
  <si>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</si>
  <si>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</si>
  <si>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</si>
  <si>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</si>
  <si>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</si>
  <si>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</si>
  <si>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</si>
  <si>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</si>
  <si>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</si>
  <si>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</si>
  <si>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</si>
  <si>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</si>
  <si>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</si>
  <si>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</si>
  <si>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</si>
  <si>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</si>
  <si>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</si>
  <si>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</si>
  <si>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</si>
  <si>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</si>
  <si>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</si>
  <si>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</si>
  <si>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</si>
  <si>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</si>
  <si>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</si>
  <si>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</si>
  <si>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</si>
  <si>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</si>
  <si>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</si>
  <si>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</si>
  <si>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</si>
  <si>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</si>
  <si>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</si>
  <si>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</si>
  <si>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</si>
  <si>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</si>
  <si>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</si>
  <si>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</si>
  <si>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</si>
  <si>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</si>
  <si>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</si>
  <si>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</si>
  <si>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</si>
  <si>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</si>
  <si>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</si>
  <si>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</si>
  <si>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</si>
  <si>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</si>
  <si>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</si>
  <si>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</si>
  <si>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</si>
  <si>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</si>
  <si>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</si>
  <si>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</si>
  <si>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</si>
  <si>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</si>
  <si>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</si>
  <si>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</si>
  <si>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</si>
  <si>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</si>
  <si>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</si>
  <si>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</si>
  <si>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</si>
  <si>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</si>
  <si>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</si>
  <si>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</si>
  <si>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</si>
  <si>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</si>
  <si>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</si>
  <si>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</si>
  <si>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</si>
  <si>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</si>
  <si>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</si>
  <si>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</si>
  <si>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</si>
  <si>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</si>
  <si>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</si>
  <si>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</si>
  <si>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</si>
  <si>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</si>
  <si>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</si>
  <si>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</si>
  <si>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</si>
  <si>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</si>
  <si>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</si>
  <si>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</si>
  <si>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</si>
  <si>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</si>
  <si>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</si>
  <si>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</si>
  <si>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</si>
  <si>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</si>
  <si>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</si>
  <si>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</si>
  <si>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</si>
  <si>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</si>
  <si>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</si>
  <si>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</si>
  <si>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</si>
  <si>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</si>
  <si>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</si>
  <si>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</si>
  <si>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</si>
  <si>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</si>
  <si>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</si>
  <si>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</si>
  <si>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</si>
  <si>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</si>
  <si>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</si>
  <si>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</si>
  <si>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</si>
  <si>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</si>
  <si>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</si>
  <si>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</si>
  <si>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</si>
  <si>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</si>
  <si>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</si>
  <si>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</si>
  <si>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</si>
  <si>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</si>
  <si>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</si>
  <si>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</si>
  <si>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</si>
  <si>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</si>
  <si>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</si>
  <si>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</si>
  <si>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</si>
  <si>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</si>
  <si>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</si>
  <si>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</si>
  <si>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</si>
  <si>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</si>
  <si>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</si>
  <si>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</si>
  <si>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</si>
  <si>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</si>
  <si>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</si>
  <si>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</si>
  <si>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</si>
  <si>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</si>
  <si>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</si>
  <si>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</si>
  <si>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</si>
  <si>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</si>
  <si>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</si>
  <si>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</si>
  <si>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</si>
  <si>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</si>
  <si>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</si>
  <si>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</si>
  <si>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</si>
  <si>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</si>
  <si>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</si>
  <si>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</si>
  <si>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</si>
  <si>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</si>
  <si>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</si>
  <si>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</si>
  <si>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</si>
  <si>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</si>
  <si>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</si>
  <si>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</si>
  <si>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</si>
  <si>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</si>
  <si>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</si>
  <si>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</si>
  <si>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</si>
  <si>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</si>
  <si>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</si>
  <si>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</si>
  <si>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</si>
  <si>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</si>
  <si>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</si>
  <si>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</si>
  <si>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</si>
  <si>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</si>
  <si>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</si>
  <si>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</si>
  <si>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</si>
  <si>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</si>
  <si>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</si>
  <si>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</si>
  <si>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</si>
  <si>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</si>
  <si>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</si>
  <si>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</si>
  <si>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</si>
  <si>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</si>
  <si>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</si>
  <si>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</si>
  <si>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</si>
  <si>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</si>
  <si>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</si>
  <si>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</si>
  <si>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</si>
  <si>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</si>
  <si>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</si>
  <si>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</si>
  <si>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</si>
  <si>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</si>
  <si>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</si>
  <si>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</si>
  <si>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</si>
  <si>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</si>
  <si>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</si>
  <si>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</si>
  <si>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</si>
  <si>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</si>
  <si>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</si>
  <si>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</si>
  <si>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</si>
  <si>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</si>
  <si>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</si>
  <si>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</si>
  <si>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</si>
  <si>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</si>
  <si>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</si>
  <si>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</si>
  <si>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</si>
  <si>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</si>
  <si>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</si>
  <si>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</si>
  <si>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</si>
  <si>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</si>
  <si>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</si>
  <si>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</si>
  <si>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</si>
  <si>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</si>
  <si>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</si>
  <si>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</si>
  <si>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</si>
  <si>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</si>
  <si>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</si>
  <si>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</si>
  <si>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</si>
  <si>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</si>
  <si>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</si>
  <si>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</si>
  <si>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</si>
  <si>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</si>
  <si>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</si>
  <si>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</si>
  <si>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</si>
  <si>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</si>
  <si>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</si>
  <si>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</si>
  <si>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</si>
  <si>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</si>
  <si>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</si>
  <si>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</si>
  <si>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</si>
  <si>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</si>
  <si>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</si>
  <si>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</si>
  <si>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</si>
  <si>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</si>
  <si>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</si>
  <si>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</si>
  <si>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</si>
  <si>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</si>
  <si>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</si>
  <si>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</si>
  <si>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</si>
  <si>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</si>
  <si>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</si>
  <si>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</si>
  <si>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</si>
  <si>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</si>
  <si>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</si>
  <si>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</si>
  <si>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</si>
  <si>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</si>
  <si>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</si>
  <si>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</si>
  <si>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</si>
  <si>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</si>
  <si>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</si>
  <si>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</si>
  <si>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</si>
  <si>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</si>
  <si>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</si>
  <si>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</si>
  <si>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</si>
  <si>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</si>
  <si>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</si>
  <si>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</si>
  <si>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</si>
  <si>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</si>
  <si>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</si>
  <si>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</si>
  <si>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</si>
  <si>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</si>
  <si>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</si>
  <si>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</si>
  <si>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</si>
  <si>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</si>
  <si>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</si>
  <si>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</si>
  <si>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</si>
  <si>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</si>
  <si>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</si>
  <si>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</si>
  <si>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</si>
  <si>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</si>
  <si>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</si>
  <si>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</si>
  <si>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</si>
  <si>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</si>
  <si>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</si>
  <si>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</si>
  <si>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</si>
  <si>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</si>
  <si>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</si>
  <si>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</si>
  <si>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</si>
  <si>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</si>
  <si>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</si>
  <si>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</si>
  <si>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</si>
  <si>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</si>
  <si>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</si>
  <si>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</si>
  <si>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</si>
  <si>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</si>
  <si>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</si>
  <si>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</si>
  <si>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</si>
  <si>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</si>
  <si>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</si>
  <si>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</si>
  <si>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</si>
  <si>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</si>
  <si>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</si>
  <si>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</si>
  <si>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</si>
  <si>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</si>
  <si>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</si>
  <si>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</si>
  <si>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</si>
  <si>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</si>
  <si>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</si>
  <si>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</si>
  <si>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</si>
  <si>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</si>
  <si>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</si>
  <si>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</si>
  <si>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</si>
  <si>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</si>
  <si>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</si>
  <si>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</si>
  <si>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</si>
  <si>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</si>
  <si>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</si>
  <si>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</si>
  <si>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</si>
  <si>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</si>
  <si>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</si>
  <si>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</si>
  <si>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</si>
  <si>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</si>
  <si>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</si>
  <si>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</si>
  <si>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</si>
  <si>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</si>
  <si>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</si>
  <si>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</si>
  <si>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</si>
  <si>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</si>
  <si>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</si>
  <si>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</si>
  <si>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</si>
  <si>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</si>
  <si>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</si>
  <si>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</si>
  <si>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</si>
  <si>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</si>
  <si>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</si>
  <si>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</si>
  <si>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</si>
  <si>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</si>
  <si>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</si>
  <si>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</si>
  <si>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</si>
  <si>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</si>
  <si>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</si>
  <si>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</si>
  <si>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</si>
  <si>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</si>
  <si>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</si>
  <si>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</si>
  <si>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</si>
  <si>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</si>
  <si>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</si>
  <si>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</si>
  <si>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</si>
  <si>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</si>
  <si>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</si>
  <si>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</si>
  <si>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</si>
  <si>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</si>
  <si>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</si>
  <si>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</si>
  <si>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</si>
  <si>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</si>
  <si>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</si>
  <si>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</si>
  <si>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</si>
  <si>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</si>
  <si>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</si>
  <si>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</si>
  <si>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</si>
  <si>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</si>
  <si>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</si>
  <si>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</si>
  <si>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</si>
  <si>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</si>
  <si>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</si>
  <si>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</si>
  <si>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</si>
  <si>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</si>
  <si>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</si>
  <si>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</si>
  <si>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</si>
  <si>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</si>
  <si>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</si>
  <si>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</si>
  <si>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</si>
  <si>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</si>
  <si>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</si>
  <si>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</si>
  <si>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</si>
  <si>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</si>
  <si>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</si>
  <si>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</si>
  <si>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</si>
  <si>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</si>
  <si>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</si>
  <si>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</si>
  <si>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</si>
  <si>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</si>
  <si>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</si>
  <si>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</si>
  <si>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</si>
  <si>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</si>
  <si>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</si>
  <si>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</si>
  <si>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</si>
  <si>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</si>
  <si>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</si>
  <si>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</si>
  <si>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</si>
  <si>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</si>
  <si>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</si>
  <si>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</si>
  <si>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</si>
  <si>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</si>
  <si>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</si>
  <si>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</si>
  <si>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</si>
  <si>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</si>
  <si>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</si>
  <si>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</si>
  <si>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</si>
  <si>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</si>
  <si>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</si>
  <si>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</si>
  <si>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</si>
  <si>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</si>
  <si>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</si>
  <si>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</si>
  <si>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</si>
  <si>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</si>
  <si>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</si>
  <si>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</si>
  <si>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</si>
  <si>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</si>
  <si>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</si>
  <si>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</si>
  <si>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</si>
  <si>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</si>
  <si>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</si>
  <si>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</si>
  <si>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</si>
  <si>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</si>
  <si>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</si>
  <si>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</si>
  <si>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</si>
  <si>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</si>
  <si>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</si>
  <si>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</si>
  <si>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</si>
  <si>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</si>
  <si>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</si>
  <si>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</si>
  <si>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</si>
  <si>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</si>
  <si>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</si>
  <si>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</si>
  <si>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</si>
  <si>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</si>
  <si>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</si>
  <si>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</si>
  <si>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</si>
  <si>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</si>
  <si>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</si>
  <si>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</si>
  <si>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</si>
  <si>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</si>
  <si>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</si>
  <si>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</si>
  <si>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</si>
  <si>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</si>
  <si>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</si>
  <si>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</si>
  <si>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</si>
  <si>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</si>
  <si>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</si>
  <si>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</si>
  <si>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</si>
  <si>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</si>
  <si>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</si>
  <si>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</si>
  <si>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</si>
  <si>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</si>
  <si>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</si>
  <si>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</si>
  <si>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</si>
  <si>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</si>
  <si>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</si>
  <si>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</si>
  <si>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</si>
  <si>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</si>
  <si>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</si>
  <si>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</si>
  <si>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</si>
  <si>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</si>
  <si>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</si>
  <si>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</si>
  <si>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</si>
  <si>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</si>
  <si>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</si>
  <si>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</si>
  <si>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</si>
  <si>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</si>
  <si>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</si>
  <si>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</si>
  <si>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</si>
  <si>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</si>
  <si>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</si>
  <si>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</si>
  <si>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</si>
  <si>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</si>
  <si>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</si>
  <si>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</si>
  <si>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</si>
  <si>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</si>
  <si>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</si>
  <si>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</si>
  <si>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</si>
  <si>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</si>
  <si>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</si>
  <si>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</si>
  <si>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</si>
  <si>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</si>
  <si>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</si>
  <si>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</si>
  <si>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</si>
  <si>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</si>
  <si>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</si>
  <si>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</si>
  <si>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</si>
  <si>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</si>
  <si>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</si>
  <si>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</si>
  <si>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</si>
  <si>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</si>
  <si>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</si>
  <si>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</si>
  <si>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</si>
  <si>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</si>
  <si>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</si>
  <si>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</si>
  <si>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</si>
  <si>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</si>
  <si>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</si>
  <si>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</si>
  <si>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</si>
  <si>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</si>
  <si>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</si>
  <si>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</si>
  <si>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</si>
  <si>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</si>
  <si>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</si>
  <si>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</si>
  <si>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</si>
  <si>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</si>
  <si>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</si>
  <si>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</si>
  <si>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</si>
  <si>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</si>
  <si>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</si>
  <si>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</si>
  <si>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</si>
  <si>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</si>
  <si>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</si>
  <si>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</si>
  <si>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</si>
  <si>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</si>
  <si>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</si>
  <si>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</si>
  <si>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</si>
  <si>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</si>
  <si>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</si>
  <si>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</si>
  <si>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</si>
  <si>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</si>
  <si>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</si>
  <si>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</si>
  <si>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</si>
  <si>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</si>
  <si>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</si>
  <si>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</si>
  <si>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</si>
  <si>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</si>
  <si>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</si>
  <si>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</si>
  <si>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</si>
  <si>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</si>
  <si>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</si>
  <si>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</si>
  <si>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</si>
  <si>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</si>
  <si>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</si>
  <si>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</si>
  <si>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</si>
  <si>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</si>
  <si>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</si>
  <si>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</si>
  <si>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</si>
  <si>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</si>
  <si>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</si>
  <si>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</si>
  <si>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</si>
  <si>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</si>
  <si>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</si>
  <si>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</si>
  <si>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</si>
  <si>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</si>
  <si>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</si>
  <si>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</si>
  <si>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</si>
  <si>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</si>
  <si>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</si>
  <si>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</si>
  <si>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</si>
  <si>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</si>
  <si>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</si>
  <si>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</si>
  <si>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</si>
  <si>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</si>
  <si>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</si>
  <si>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</si>
  <si>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</si>
  <si>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</si>
  <si>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</si>
  <si>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</si>
  <si>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</si>
  <si>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</si>
  <si>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</si>
  <si>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</si>
  <si>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</si>
  <si>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</si>
  <si>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</si>
  <si>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</si>
  <si>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</si>
  <si>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</si>
  <si>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</si>
  <si>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</si>
  <si>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</si>
  <si>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</si>
  <si>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</si>
  <si>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</si>
  <si>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</si>
  <si>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</si>
  <si>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</si>
  <si>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</si>
  <si>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</si>
  <si>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</si>
  <si>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</si>
  <si>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</si>
  <si>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</si>
  <si>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</si>
  <si>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</si>
  <si>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</si>
  <si>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</si>
  <si>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</si>
  <si>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</si>
  <si>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</si>
  <si>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</si>
  <si>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</si>
  <si>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</si>
  <si>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</si>
  <si>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</si>
  <si>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</si>
  <si>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</si>
  <si>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</si>
  <si>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</si>
  <si>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</si>
  <si>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</si>
  <si>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</si>
  <si>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</si>
  <si>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</si>
  <si>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</si>
  <si>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</si>
  <si>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</si>
  <si>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</si>
  <si>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</si>
  <si>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</si>
  <si>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</si>
  <si>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</si>
  <si>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</si>
  <si>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</si>
  <si>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</si>
  <si>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</si>
  <si>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</si>
  <si>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</si>
  <si>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</si>
  <si>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</si>
  <si>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</si>
  <si>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</si>
  <si>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</si>
  <si>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</si>
  <si>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</si>
  <si>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</si>
  <si>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</si>
  <si>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</si>
  <si>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</si>
  <si>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</si>
  <si>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</si>
  <si>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</si>
  <si>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</si>
  <si>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</si>
  <si>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</si>
  <si>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</si>
  <si>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</si>
  <si>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</si>
  <si>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</si>
  <si>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</si>
  <si>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</si>
  <si>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</si>
  <si>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</si>
  <si>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</si>
  <si>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</si>
  <si>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</si>
  <si>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</si>
  <si>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</si>
  <si>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</si>
  <si>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</si>
  <si>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</si>
  <si>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</si>
  <si>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</si>
  <si>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</si>
  <si>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</si>
  <si>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</si>
  <si>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</si>
  <si>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</si>
  <si>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</si>
  <si>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</si>
  <si>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</si>
  <si>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</si>
  <si>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</si>
  <si>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</si>
  <si>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</si>
  <si>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</si>
  <si>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</si>
  <si>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</si>
  <si>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</si>
  <si>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</si>
  <si>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</si>
  <si>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</si>
  <si>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</si>
  <si>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</si>
  <si>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</si>
  <si>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</si>
  <si>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</si>
  <si>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</si>
  <si>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</si>
  <si>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</si>
  <si>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</si>
  <si>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</si>
  <si>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</si>
  <si>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</si>
  <si>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</si>
  <si>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</si>
  <si>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</si>
  <si>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</si>
  <si>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</si>
  <si>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</si>
  <si>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</si>
  <si>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</si>
  <si>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</si>
  <si>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</si>
  <si>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</si>
  <si>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</si>
  <si>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</si>
  <si>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</si>
  <si>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</si>
  <si>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</si>
  <si>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</si>
  <si>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</si>
  <si>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</si>
  <si>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</si>
  <si>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</si>
  <si>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</si>
  <si>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</si>
  <si>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</si>
  <si>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</si>
  <si>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</si>
  <si>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</si>
  <si>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</si>
  <si>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</si>
  <si>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</si>
  <si>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</si>
  <si>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</si>
  <si>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</si>
  <si>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</si>
  <si>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</si>
  <si>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</si>
  <si>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</si>
  <si>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</si>
  <si>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</si>
  <si>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</si>
  <si>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</si>
  <si>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</si>
  <si>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</si>
  <si>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</si>
  <si>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</si>
  <si>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</si>
  <si>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</si>
  <si>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</si>
  <si>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</si>
  <si>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</si>
  <si>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</si>
  <si>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</si>
  <si>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</si>
  <si>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</si>
  <si>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</si>
  <si>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</si>
  <si>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</si>
  <si>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</si>
  <si>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</si>
  <si>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</si>
  <si>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</si>
  <si>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</si>
  <si>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</si>
  <si>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</si>
  <si>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</si>
  <si>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</si>
  <si>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</si>
  <si>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</si>
  <si>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</si>
  <si>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</si>
  <si>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</si>
  <si>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</si>
  <si>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</si>
  <si>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</si>
  <si>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</si>
  <si>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</si>
  <si>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</si>
  <si>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</si>
  <si>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</si>
  <si>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</si>
  <si>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</si>
  <si>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</si>
  <si>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</si>
  <si>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</si>
  <si>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</si>
  <si>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</si>
  <si>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</si>
  <si>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</si>
  <si>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</si>
  <si>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</si>
  <si>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</si>
  <si>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</si>
  <si>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</si>
  <si>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</si>
  <si>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</si>
  <si>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</si>
  <si>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</si>
  <si>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</si>
  <si>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</si>
  <si>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</si>
  <si>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</si>
  <si>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</si>
  <si>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</si>
  <si>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</si>
  <si>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</si>
  <si>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</si>
  <si>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</si>
  <si>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</si>
  <si>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</si>
  <si>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</si>
  <si>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</si>
  <si>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</si>
  <si>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</si>
  <si>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</si>
  <si>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</si>
  <si>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</si>
  <si>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</si>
  <si>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</si>
  <si>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</si>
  <si>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</si>
  <si>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</si>
  <si>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</si>
  <si>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</si>
  <si>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</si>
  <si>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</si>
  <si>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</si>
  <si>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</si>
  <si>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</si>
  <si>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</si>
  <si>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</si>
  <si>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</si>
  <si>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</si>
  <si>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</si>
  <si>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</si>
  <si>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</si>
  <si>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</si>
  <si>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</si>
  <si>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</si>
  <si>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</si>
  <si>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</si>
  <si>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</si>
  <si>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</si>
  <si>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</si>
  <si>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</si>
  <si>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</si>
  <si>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</si>
  <si>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</si>
  <si>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</si>
  <si>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</si>
  <si>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</si>
  <si>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</si>
  <si>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</si>
  <si>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</si>
  <si>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</si>
  <si>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</si>
  <si>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</si>
  <si>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</si>
  <si>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</si>
  <si>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</si>
  <si>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</si>
  <si>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</si>
  <si>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</si>
  <si>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</si>
  <si>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</si>
  <si>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</si>
  <si>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</si>
  <si>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</si>
  <si>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</si>
  <si>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</si>
  <si>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</si>
  <si>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</si>
  <si>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</si>
  <si>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</si>
  <si>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</si>
  <si>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</si>
  <si>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</si>
  <si>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</si>
  <si>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</si>
  <si>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</si>
  <si>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</si>
  <si>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</si>
  <si>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</si>
  <si>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</si>
  <si>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</si>
  <si>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</si>
  <si>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</si>
  <si>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</si>
  <si>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</si>
  <si>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</si>
  <si>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</si>
  <si>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</si>
  <si>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</si>
  <si>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</si>
  <si>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</si>
  <si>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</si>
  <si>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</si>
  <si>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</si>
  <si>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</si>
  <si>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</si>
  <si>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</si>
  <si>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</si>
  <si>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</si>
  <si>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</si>
  <si>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</si>
  <si>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</si>
  <si>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</si>
  <si>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</si>
  <si>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</si>
  <si>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</si>
  <si>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</si>
  <si>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</si>
  <si>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</si>
  <si>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</si>
  <si>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</si>
  <si>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</si>
  <si>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</si>
  <si>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</si>
  <si>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</si>
  <si>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</si>
  <si>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</si>
  <si>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</si>
  <si>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</si>
  <si>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</si>
  <si>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</si>
  <si>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</si>
  <si>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</si>
  <si>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</si>
  <si>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</si>
  <si>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</si>
  <si>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</si>
  <si>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</si>
  <si>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</si>
  <si>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</si>
  <si>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</si>
  <si>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</si>
  <si>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</si>
  <si>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</si>
  <si>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</si>
  <si>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</si>
  <si>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</si>
  <si>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</si>
  <si>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</si>
  <si>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</si>
  <si>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</si>
  <si>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</si>
  <si>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</si>
  <si>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</si>
  <si>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</si>
  <si>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</si>
  <si>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</si>
  <si>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</si>
  <si>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</si>
  <si>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</si>
  <si>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</si>
  <si>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</si>
  <si>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</si>
  <si>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</si>
  <si>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</si>
  <si>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</si>
  <si>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</si>
  <si>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</si>
  <si>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</si>
  <si>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</si>
  <si>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</si>
  <si>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</si>
  <si>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</si>
  <si>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</si>
  <si>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</si>
  <si>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</si>
  <si>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</si>
  <si>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</si>
  <si>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</si>
  <si>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</si>
  <si>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</si>
  <si>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</si>
  <si>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</si>
  <si>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</si>
  <si>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</si>
  <si>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</si>
  <si>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</si>
  <si>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</si>
  <si>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</si>
  <si>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</si>
  <si>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</si>
  <si>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</si>
  <si>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</si>
  <si>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</si>
  <si>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</si>
  <si>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</si>
  <si>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</si>
  <si>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</si>
  <si>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</si>
  <si>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</si>
  <si>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</si>
  <si>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</si>
  <si>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</si>
  <si>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</si>
  <si>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</si>
  <si>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</si>
  <si>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</si>
  <si>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</si>
  <si>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</si>
  <si>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</si>
  <si>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</si>
  <si>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</si>
  <si>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</si>
  <si>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</si>
  <si>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</si>
  <si>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</si>
  <si>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</si>
  <si>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</si>
  <si>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</si>
  <si>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</si>
  <si>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</si>
  <si>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</si>
  <si>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</si>
  <si>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</si>
  <si>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</si>
  <si>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</si>
  <si>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</si>
  <si>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</si>
  <si>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</si>
  <si>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</si>
  <si>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</si>
  <si>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</si>
  <si>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</si>
  <si>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</si>
  <si>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</si>
  <si>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</si>
  <si>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</si>
  <si>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</si>
  <si>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</si>
  <si>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</si>
  <si>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</si>
  <si>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</si>
  <si>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</si>
  <si>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</si>
  <si>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</si>
  <si>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</si>
  <si>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</si>
  <si>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</si>
  <si>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</si>
  <si>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</si>
  <si>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</si>
  <si>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</si>
  <si>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</si>
  <si>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</si>
  <si>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</si>
  <si>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</si>
  <si>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</si>
  <si>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</si>
  <si>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</si>
  <si>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</si>
  <si>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</si>
  <si>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</si>
  <si>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</si>
  <si>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</si>
  <si>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</si>
  <si>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</si>
  <si>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</si>
  <si>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</si>
  <si>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</si>
  <si>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</si>
  <si>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</si>
  <si>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</si>
  <si>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</si>
  <si>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</si>
  <si>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</si>
  <si>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</si>
  <si>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</si>
  <si>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</si>
  <si>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</si>
  <si>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</si>
  <si>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</si>
  <si>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</si>
  <si>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</si>
  <si>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</si>
  <si>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</si>
  <si>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</si>
  <si>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</si>
  <si>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</si>
  <si>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</si>
  <si>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</si>
  <si>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</si>
  <si>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</si>
  <si>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</si>
  <si>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</si>
  <si>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</si>
  <si>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</si>
  <si>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</si>
  <si>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</si>
  <si>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</si>
  <si>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</si>
  <si>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</si>
  <si>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</si>
  <si>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</si>
  <si>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</si>
  <si>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</si>
  <si>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</si>
  <si>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</si>
  <si>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</si>
  <si>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</si>
  <si>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</si>
  <si>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</si>
  <si>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</si>
  <si>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</si>
  <si>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</si>
  <si>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</si>
  <si>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</si>
  <si>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</si>
  <si>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</si>
  <si>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</si>
  <si>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</si>
  <si>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</si>
  <si>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</si>
  <si>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</si>
  <si>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</si>
  <si>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</si>
  <si>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</si>
  <si>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</si>
  <si>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</si>
  <si>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</si>
  <si>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</si>
  <si>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</si>
  <si>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</si>
  <si>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</si>
  <si>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</si>
  <si>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</si>
  <si>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</si>
  <si>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</si>
  <si>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</si>
  <si>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</si>
  <si>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</si>
  <si>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</si>
  <si>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</si>
  <si>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</si>
  <si>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</si>
  <si>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</si>
  <si>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</si>
  <si>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</si>
  <si>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</si>
  <si>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</si>
  <si>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</si>
  <si>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</si>
  <si>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</si>
  <si>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</si>
  <si>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</si>
  <si>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</si>
  <si>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</si>
  <si>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</si>
  <si>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</si>
  <si>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</si>
  <si>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</si>
  <si>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</si>
  <si>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</si>
  <si>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</si>
  <si>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</si>
  <si>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</si>
  <si>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</si>
  <si>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</si>
  <si>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</si>
  <si>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</si>
  <si>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</si>
  <si>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</si>
  <si>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</si>
  <si>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</si>
  <si>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</si>
  <si>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</si>
  <si>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</si>
  <si>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</si>
  <si>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</si>
  <si>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</si>
  <si>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</si>
  <si>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</si>
  <si>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</si>
  <si>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</si>
  <si>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</si>
  <si>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</si>
  <si>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</si>
  <si>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</si>
  <si>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</si>
  <si>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</si>
  <si>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</si>
  <si>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</si>
  <si>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</si>
  <si>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</si>
  <si>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</si>
  <si>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</si>
  <si>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</si>
  <si>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</si>
  <si>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</si>
  <si>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</si>
  <si>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</si>
  <si>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</si>
  <si>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</si>
  <si>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</si>
  <si>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</si>
  <si>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</si>
  <si>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</si>
  <si>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</si>
  <si>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</si>
  <si>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</si>
  <si>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</si>
  <si>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</si>
  <si>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</si>
  <si>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</si>
  <si>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</si>
  <si>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</si>
  <si>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</si>
  <si>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</si>
  <si>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</si>
  <si>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</si>
  <si>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</si>
  <si>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</si>
  <si>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</si>
  <si>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</si>
  <si>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</si>
  <si>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</si>
  <si>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</si>
  <si>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</si>
  <si>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</si>
  <si>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</si>
  <si>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</si>
  <si>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</si>
  <si>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</si>
  <si>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</si>
  <si>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</si>
  <si>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</si>
  <si>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</si>
  <si>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</si>
  <si>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</si>
  <si>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</si>
  <si>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</si>
  <si>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</si>
  <si>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</si>
  <si>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</si>
  <si>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</si>
  <si>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</si>
  <si>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</si>
  <si>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</si>
  <si>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</si>
  <si>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</si>
  <si>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</si>
  <si>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</si>
  <si>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</si>
  <si>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</si>
  <si>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</si>
  <si>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</si>
  <si>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</si>
  <si>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</si>
  <si>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</si>
  <si>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</si>
  <si>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</si>
  <si>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</si>
  <si>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</si>
  <si>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</si>
  <si>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</si>
  <si>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</si>
  <si>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</si>
  <si>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</si>
  <si>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</si>
  <si>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</si>
  <si>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</si>
  <si>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</si>
  <si>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</si>
  <si>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</si>
  <si>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</si>
  <si>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</si>
  <si>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</si>
  <si>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</si>
  <si>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</si>
  <si>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</si>
  <si>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</si>
  <si>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</si>
  <si>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</si>
  <si>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</si>
  <si>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</si>
  <si>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</si>
  <si>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</si>
  <si>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</si>
  <si>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</si>
  <si>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</si>
  <si>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</si>
  <si>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</si>
  <si>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</si>
  <si>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</si>
  <si>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</si>
  <si>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</si>
  <si>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</si>
  <si>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</si>
  <si>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</si>
  <si>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</si>
  <si>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</si>
  <si>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</si>
  <si>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</si>
  <si>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</si>
  <si>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</si>
  <si>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</si>
  <si>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</si>
  <si>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</si>
  <si>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</si>
  <si>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</si>
  <si>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</si>
  <si>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</si>
  <si>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</si>
  <si>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</si>
  <si>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</si>
  <si>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</si>
  <si>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</si>
  <si>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</si>
  <si>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</si>
  <si>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</si>
  <si>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</si>
  <si>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</si>
  <si>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</si>
  <si>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</si>
  <si>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</si>
  <si>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</si>
  <si>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</si>
  <si>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</si>
  <si>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</si>
  <si>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</si>
  <si>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</si>
  <si>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</si>
  <si>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</si>
  <si>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</si>
  <si>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</si>
  <si>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</si>
  <si>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</si>
  <si>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</si>
  <si>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</si>
  <si>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</si>
  <si>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</si>
  <si>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</si>
  <si>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</si>
  <si>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</si>
  <si>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</si>
  <si>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</si>
  <si>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</si>
  <si>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</si>
  <si>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</si>
  <si>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</si>
  <si>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</si>
  <si>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</si>
  <si>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</si>
  <si>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</si>
  <si>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</si>
  <si>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</si>
  <si>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</si>
  <si>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</si>
  <si>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</si>
  <si>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</si>
  <si>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</si>
  <si>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</si>
  <si>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</si>
  <si>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</si>
  <si>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</si>
  <si>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</si>
  <si>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</si>
  <si>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</si>
  <si>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</si>
  <si>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</si>
  <si>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</si>
  <si>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</si>
  <si>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</si>
  <si>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</si>
  <si>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</si>
  <si>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</si>
  <si>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</si>
  <si>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</si>
  <si>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</si>
  <si>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</si>
  <si>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</si>
  <si>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</si>
  <si>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</si>
  <si>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</si>
  <si>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</si>
  <si>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</si>
  <si>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</si>
  <si>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</si>
  <si>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</si>
  <si>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</si>
  <si>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</si>
  <si>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</si>
  <si>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</si>
  <si>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</si>
  <si>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</si>
  <si>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</si>
  <si>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</si>
  <si>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</si>
  <si>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</si>
  <si>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</si>
  <si>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</si>
  <si>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</si>
  <si>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</si>
  <si>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</si>
  <si>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</si>
  <si>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</si>
  <si>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</si>
  <si>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</si>
  <si>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</si>
  <si>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</si>
  <si>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</si>
  <si>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</si>
  <si>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</si>
  <si>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</si>
  <si>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</si>
  <si>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</si>
  <si>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</si>
  <si>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</si>
  <si>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</si>
  <si>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</si>
  <si>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</si>
  <si>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</si>
  <si>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</si>
  <si>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</si>
  <si>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</si>
  <si>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</si>
  <si>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</si>
  <si>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</si>
  <si>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</si>
  <si>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</si>
  <si>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</si>
  <si>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</si>
  <si>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</si>
  <si>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</si>
  <si>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</si>
  <si>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</si>
  <si>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</si>
  <si>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</si>
  <si>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</si>
  <si>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</si>
  <si>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</si>
  <si>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</si>
  <si>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</si>
  <si>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</si>
  <si>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</si>
  <si>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</si>
  <si>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</si>
  <si>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</si>
  <si>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</si>
  <si>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</si>
  <si>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</si>
  <si>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</si>
  <si>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</si>
  <si>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</si>
  <si>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</si>
  <si>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</si>
  <si>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</si>
  <si>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</si>
  <si>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</si>
  <si>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</si>
  <si>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</si>
  <si>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</si>
  <si>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</si>
  <si>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</si>
  <si>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</si>
  <si>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</si>
  <si>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</si>
  <si>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</si>
  <si>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</si>
  <si>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</si>
  <si>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</si>
  <si>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</si>
  <si>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</si>
  <si>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</si>
  <si>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</si>
  <si>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</si>
  <si>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</si>
  <si>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</si>
  <si>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</si>
  <si>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</si>
  <si>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</si>
  <si>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</si>
  <si>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</si>
  <si>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</si>
  <si>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</si>
  <si>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</si>
  <si>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</si>
  <si>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</si>
  <si>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</si>
  <si>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</si>
  <si>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</si>
  <si>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</si>
  <si>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</si>
  <si>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</si>
  <si>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</si>
  <si>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</si>
  <si>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</si>
  <si>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</si>
  <si>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</si>
  <si>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</si>
  <si>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</si>
  <si>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</si>
  <si>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</si>
  <si>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</si>
  <si>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</si>
  <si>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</si>
  <si>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</si>
  <si>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</si>
  <si>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</si>
  <si>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</si>
  <si>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</si>
  <si>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</si>
  <si>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</si>
  <si>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</si>
  <si>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</si>
  <si>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</si>
  <si>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</si>
  <si>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</si>
  <si>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</si>
  <si>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</si>
  <si>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</si>
  <si>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</si>
  <si>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</si>
  <si>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</si>
  <si>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</si>
  <si>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</si>
  <si>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</si>
  <si>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</si>
  <si>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</si>
  <si>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</si>
  <si>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</si>
  <si>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</si>
  <si>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</si>
  <si>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</si>
  <si>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</si>
  <si>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</si>
  <si>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</si>
  <si>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</si>
  <si>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</si>
  <si>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</si>
  <si>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</si>
  <si>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</si>
  <si>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</si>
  <si>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</si>
  <si>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</si>
  <si>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</si>
  <si>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</si>
  <si>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</si>
  <si>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</si>
  <si>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</si>
  <si>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</si>
  <si>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</si>
  <si>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</si>
  <si>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</si>
  <si>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</si>
  <si>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</si>
  <si>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</si>
  <si>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</si>
  <si>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</si>
  <si>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</si>
  <si>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</si>
  <si>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</si>
  <si>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</si>
  <si>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</si>
  <si>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</si>
  <si>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</si>
  <si>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</si>
  <si>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</si>
  <si>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</si>
  <si>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</si>
  <si>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</si>
  <si>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</si>
  <si>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</si>
  <si>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</si>
  <si>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</si>
  <si>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</si>
  <si>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</si>
  <si>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</si>
  <si>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</si>
  <si>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</si>
  <si>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</si>
  <si>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</si>
  <si>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</si>
  <si>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</si>
  <si>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</si>
  <si>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</si>
  <si>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</si>
  <si>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</si>
  <si>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</si>
  <si>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</si>
  <si>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</si>
  <si>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</si>
  <si>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</si>
  <si>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</si>
  <si>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</si>
  <si>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</si>
  <si>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</si>
  <si>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</si>
  <si>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</si>
  <si>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</si>
  <si>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</si>
  <si>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</si>
  <si>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</si>
  <si>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</si>
  <si>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</si>
  <si>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</si>
  <si>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</si>
  <si>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</si>
  <si>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</si>
  <si>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</si>
  <si>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</si>
  <si>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</si>
  <si>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</si>
  <si>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</si>
  <si>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</si>
  <si>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</si>
  <si>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</si>
  <si>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</si>
  <si>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</si>
  <si>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</si>
  <si>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</si>
  <si>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</si>
  <si>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</si>
  <si>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</si>
  <si>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</si>
  <si>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</si>
  <si>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</si>
  <si>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</si>
  <si>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</si>
  <si>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</si>
  <si>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</si>
  <si>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</si>
  <si>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</si>
  <si>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</si>
  <si>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</si>
  <si>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</si>
  <si>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</si>
  <si>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</si>
  <si>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</si>
  <si>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</si>
  <si>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</si>
  <si>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</si>
  <si>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</si>
  <si>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</si>
  <si>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</si>
  <si>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</si>
  <si>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</si>
  <si>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</si>
  <si>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</si>
  <si>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</si>
  <si>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</si>
  <si>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</si>
  <si>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</si>
  <si>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</si>
  <si>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</si>
  <si>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</si>
  <si>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</si>
  <si>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</si>
  <si>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</si>
  <si>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</si>
  <si>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</si>
  <si>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</si>
  <si>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</si>
  <si>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</si>
  <si>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</si>
  <si>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</si>
  <si>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</si>
  <si>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</si>
  <si>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</si>
  <si>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</si>
  <si>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</si>
  <si>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</si>
  <si>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</si>
  <si>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</si>
  <si>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</si>
  <si>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</si>
  <si>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</si>
  <si>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</si>
  <si>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</si>
  <si>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</si>
  <si>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</si>
  <si>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</si>
  <si>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</si>
  <si>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</si>
  <si>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</si>
  <si>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</si>
  <si>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</si>
  <si>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</si>
  <si>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</si>
  <si>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</si>
  <si>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</si>
  <si>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</si>
  <si>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</si>
  <si>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</si>
  <si>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</si>
  <si>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</si>
  <si>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</si>
  <si>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</si>
  <si>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</si>
  <si>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</si>
  <si>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</si>
  <si>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</si>
  <si>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</si>
  <si>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</si>
  <si>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</si>
  <si>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</si>
  <si>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</si>
  <si>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</si>
  <si>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</si>
  <si>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</si>
  <si>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</si>
  <si>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</si>
  <si>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</si>
  <si>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</si>
  <si>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</si>
  <si>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</si>
  <si>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</si>
  <si>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</si>
  <si>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</si>
  <si>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</si>
  <si>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</si>
  <si>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</si>
  <si>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</si>
  <si>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</si>
  <si>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</si>
  <si>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</si>
  <si>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</si>
  <si>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</si>
  <si>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</si>
  <si>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</si>
  <si>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</si>
  <si>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</si>
  <si>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</si>
  <si>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</si>
  <si>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</si>
  <si>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</si>
  <si>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</si>
  <si>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</si>
  <si>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</si>
  <si>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</si>
  <si>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</si>
  <si>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</si>
  <si>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</si>
  <si>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</si>
  <si>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</si>
  <si>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</si>
  <si>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</si>
  <si>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</si>
  <si>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</si>
  <si>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</si>
  <si>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</si>
  <si>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</si>
  <si>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</si>
  <si>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</si>
  <si>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</si>
  <si>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</si>
  <si>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</si>
  <si>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</si>
  <si>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</si>
  <si>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</si>
  <si>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</si>
  <si>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</si>
  <si>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</si>
  <si>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</si>
  <si>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</si>
  <si>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</si>
  <si>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</si>
  <si>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</si>
  <si>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</si>
  <si>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</si>
  <si>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</si>
  <si>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</si>
  <si>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</si>
  <si>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</si>
  <si>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</si>
  <si>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</si>
  <si>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</si>
  <si>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</si>
  <si>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</si>
  <si>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</si>
  <si>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</si>
  <si>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</si>
  <si>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</si>
  <si>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</si>
  <si>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</si>
  <si>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</si>
  <si>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</si>
  <si>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</si>
  <si>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</si>
  <si>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</si>
  <si>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</si>
  <si>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</si>
  <si>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</si>
  <si>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</si>
  <si>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</si>
  <si>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</si>
  <si>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</si>
  <si>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</si>
  <si>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</si>
  <si>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</si>
  <si>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</si>
  <si>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</si>
  <si>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</si>
  <si>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</si>
  <si>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</si>
  <si>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</si>
  <si>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</si>
  <si>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</si>
  <si>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</si>
  <si>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</si>
  <si>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</si>
  <si>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</si>
  <si>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</si>
  <si>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</si>
  <si>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</si>
  <si>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</si>
  <si>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</si>
  <si>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</si>
  <si>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</si>
  <si>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</si>
  <si>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</si>
  <si>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</si>
  <si>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</si>
  <si>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</si>
  <si>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</si>
  <si>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</si>
  <si>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</si>
  <si>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</si>
  <si>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</si>
  <si>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</si>
  <si>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</si>
  <si>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</si>
  <si>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</si>
  <si>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</si>
  <si>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</si>
  <si>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</si>
  <si>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</si>
  <si>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</si>
  <si>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</si>
  <si>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</si>
  <si>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</si>
  <si>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</si>
  <si>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</si>
  <si>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</si>
  <si>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</si>
  <si>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</si>
  <si>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</si>
  <si>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</si>
  <si>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</si>
  <si>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</si>
  <si>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</si>
  <si>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</si>
  <si>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</si>
  <si>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</si>
  <si>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</si>
  <si>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</si>
  <si>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</si>
  <si>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</si>
  <si>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</si>
  <si>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</si>
  <si>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</si>
  <si>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</si>
  <si>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</si>
  <si>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</si>
  <si>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</si>
  <si>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</si>
  <si>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</si>
  <si>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</si>
  <si>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</si>
  <si>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</si>
  <si>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</si>
  <si>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</si>
  <si>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</si>
  <si>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</si>
  <si>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</si>
  <si>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</si>
  <si>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</si>
  <si>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</si>
  <si>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</si>
  <si>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</si>
  <si>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</si>
  <si>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</si>
  <si>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</si>
  <si>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</si>
  <si>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</si>
  <si>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</si>
  <si>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</si>
  <si>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</si>
  <si>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</si>
  <si>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</si>
  <si>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</si>
  <si>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</si>
  <si>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</si>
  <si>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</si>
  <si>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</si>
  <si>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</si>
  <si>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</si>
  <si>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</si>
  <si>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</si>
  <si>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</si>
  <si>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</si>
  <si>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</si>
  <si>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</si>
  <si>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</si>
  <si>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</si>
  <si>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</si>
  <si>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</si>
  <si>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</si>
  <si>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</si>
  <si>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</si>
  <si>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</si>
  <si>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</si>
  <si>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</si>
  <si>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</si>
  <si>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</si>
  <si>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</si>
  <si>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</si>
  <si>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</si>
  <si>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</si>
  <si>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</si>
  <si>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</si>
  <si>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</si>
  <si>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</si>
  <si>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</si>
  <si>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</si>
  <si>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</si>
  <si>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</si>
  <si>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</si>
  <si>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</si>
  <si>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</si>
  <si>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</si>
  <si>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</si>
  <si>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</si>
  <si>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</si>
  <si>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</si>
  <si>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</si>
  <si>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</si>
  <si>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</si>
  <si>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</si>
  <si>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</si>
  <si>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</si>
  <si>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</si>
  <si>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</si>
  <si>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</si>
  <si>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</si>
  <si>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</si>
  <si>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</si>
  <si>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</si>
  <si>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</si>
  <si>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</si>
  <si>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</si>
  <si>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</si>
  <si>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</si>
  <si>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</si>
  <si>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</si>
  <si>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</si>
  <si>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</si>
  <si>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</si>
  <si>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</si>
  <si>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</si>
  <si>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</si>
  <si>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</si>
  <si>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</si>
  <si>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</si>
  <si>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</si>
  <si>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</si>
  <si>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</si>
  <si>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</si>
  <si>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</si>
  <si>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</si>
  <si>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</si>
  <si>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</si>
  <si>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</si>
  <si>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</si>
  <si>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</si>
  <si>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</si>
  <si>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</si>
  <si>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</si>
  <si>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</si>
  <si>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</si>
  <si>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</si>
  <si>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</si>
  <si>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</si>
  <si>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</si>
  <si>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</si>
  <si>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</si>
  <si>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</si>
  <si>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</si>
  <si>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</si>
  <si>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</si>
  <si>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</si>
  <si>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</si>
  <si>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</si>
  <si>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</si>
  <si>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</si>
  <si>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</si>
  <si>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</si>
  <si>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</si>
  <si>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</si>
  <si>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</si>
  <si>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</si>
  <si>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</si>
  <si>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</si>
  <si>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</si>
  <si>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</si>
  <si>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</si>
  <si>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</si>
  <si>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</si>
  <si>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</si>
  <si>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</si>
  <si>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</si>
  <si>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</si>
  <si>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</si>
  <si>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</si>
  <si>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</si>
  <si>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</si>
  <si>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</si>
  <si>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</si>
  <si>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</si>
  <si>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</si>
  <si>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</si>
  <si>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</si>
  <si>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</si>
  <si>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</si>
  <si>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</si>
  <si>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</si>
  <si>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</si>
  <si>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</si>
  <si>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</si>
  <si>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</si>
  <si>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</si>
  <si>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</si>
  <si>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</si>
  <si>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</si>
  <si>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</si>
  <si>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</si>
  <si>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</si>
  <si>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</si>
  <si>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</si>
  <si>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</si>
  <si>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</si>
  <si>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</si>
  <si>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</si>
  <si>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</si>
  <si>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</si>
  <si>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</si>
  <si>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</si>
  <si>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</si>
  <si>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</si>
  <si>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</si>
  <si>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</si>
  <si>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</si>
  <si>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</si>
  <si>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</si>
  <si>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</si>
  <si>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</si>
  <si>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</si>
  <si>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</si>
  <si>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</si>
  <si>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</si>
  <si>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</si>
  <si>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</si>
  <si>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</si>
  <si>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</si>
  <si>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</si>
  <si>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</si>
  <si>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</si>
  <si>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</si>
  <si>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</si>
  <si>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</si>
  <si>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</si>
  <si>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</si>
  <si>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</si>
  <si>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</si>
  <si>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</si>
  <si>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</si>
  <si>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</si>
  <si>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</si>
  <si>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</si>
  <si>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</si>
  <si>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</si>
  <si>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</si>
  <si>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</si>
  <si>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</si>
  <si>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</si>
  <si>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</si>
  <si>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</si>
  <si>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</si>
  <si>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</si>
  <si>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</si>
  <si>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</si>
  <si>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</si>
  <si>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</si>
  <si>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</si>
  <si>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</si>
  <si>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</si>
  <si>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</si>
  <si>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</si>
  <si>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</si>
  <si>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</si>
  <si>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</si>
  <si>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</si>
  <si>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</si>
  <si>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</si>
  <si>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</si>
  <si>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</si>
  <si>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</si>
  <si>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</si>
  <si>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</si>
  <si>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</si>
  <si>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</si>
  <si>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</si>
  <si>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</si>
  <si>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</si>
  <si>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</si>
  <si>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</si>
  <si>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</si>
  <si>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</si>
  <si>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</si>
  <si>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</si>
  <si>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</si>
  <si>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</si>
  <si>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</si>
  <si>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</si>
  <si>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</si>
  <si>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</si>
  <si>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</si>
  <si>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</si>
  <si>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</si>
  <si>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</si>
  <si>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</si>
  <si>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</si>
  <si>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</si>
  <si>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</si>
  <si>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</si>
  <si>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</si>
  <si>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</si>
  <si>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</si>
  <si>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</si>
  <si>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</si>
  <si>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</si>
  <si>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</si>
  <si>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</si>
  <si>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</si>
  <si>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</si>
  <si>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</si>
  <si>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</si>
  <si>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</si>
  <si>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</si>
  <si>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</si>
  <si>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</si>
  <si>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</si>
  <si>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</si>
  <si>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</si>
  <si>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</si>
  <si>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</si>
  <si>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</si>
  <si>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</si>
  <si>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</si>
  <si>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</si>
  <si>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</si>
  <si>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</si>
  <si>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</si>
  <si>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</si>
  <si>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</si>
  <si>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</si>
  <si>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</si>
  <si>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</si>
  <si>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</si>
  <si>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</si>
  <si>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</si>
  <si>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</si>
  <si>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</si>
  <si>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</si>
  <si>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</si>
  <si>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</si>
  <si>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</si>
  <si>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</si>
  <si>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</si>
  <si>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</si>
  <si>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</si>
  <si>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</si>
  <si>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</si>
  <si>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</si>
  <si>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</si>
  <si>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</si>
  <si>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</si>
  <si>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</si>
  <si>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</si>
  <si>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</si>
  <si>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</si>
  <si>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</si>
  <si>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</si>
  <si>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</si>
  <si>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</si>
  <si>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</si>
  <si>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</si>
  <si>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</si>
  <si>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</si>
  <si>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</si>
  <si>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</si>
  <si>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</si>
  <si>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</si>
  <si>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</si>
  <si>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</si>
  <si>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</si>
  <si>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</si>
  <si>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</si>
  <si>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</si>
  <si>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</si>
  <si>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</si>
  <si>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</si>
  <si>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</si>
  <si>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</si>
  <si>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</si>
  <si>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</si>
  <si>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</si>
  <si>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</si>
  <si>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</si>
  <si>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</si>
  <si>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</si>
  <si>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</si>
  <si>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</si>
  <si>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</si>
  <si>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</si>
  <si>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</si>
  <si>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</si>
  <si>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</si>
  <si>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</si>
  <si>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</si>
  <si>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</si>
  <si>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</si>
  <si>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</si>
  <si>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</si>
  <si>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</si>
  <si>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</si>
  <si>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</si>
  <si>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</si>
  <si>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</si>
  <si>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</si>
  <si>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</si>
  <si>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</si>
  <si>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</si>
  <si>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</si>
  <si>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</si>
  <si>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</si>
  <si>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</si>
  <si>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</si>
  <si>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</si>
  <si>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</si>
  <si>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</si>
  <si>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</si>
  <si>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</si>
  <si>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</si>
  <si>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</si>
  <si>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</si>
  <si>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</si>
  <si>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</si>
  <si>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</si>
  <si>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</si>
  <si>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</si>
  <si>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</si>
  <si>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</si>
  <si>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</si>
  <si>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</si>
  <si>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</si>
  <si>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</si>
  <si>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</si>
  <si>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</si>
  <si>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</si>
  <si>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</si>
  <si>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</si>
  <si>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</si>
  <si>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</si>
  <si>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</si>
  <si>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</si>
  <si>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</si>
  <si>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</si>
  <si>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</si>
  <si>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</si>
  <si>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</si>
  <si>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</si>
  <si>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</si>
  <si>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</si>
  <si>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</si>
  <si>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</si>
  <si>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</si>
  <si>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</si>
  <si>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</si>
  <si>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</si>
  <si>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</si>
  <si>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</si>
  <si>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</si>
  <si>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</si>
  <si>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</si>
  <si>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</si>
  <si>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</si>
  <si>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</si>
  <si>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</si>
  <si>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</si>
  <si>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</si>
  <si>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</si>
  <si>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</si>
  <si>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</si>
  <si>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</si>
  <si>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</si>
  <si>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</si>
  <si>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</si>
  <si>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</si>
  <si>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</si>
  <si>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</si>
  <si>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</si>
  <si>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</si>
  <si>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</si>
  <si>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</si>
  <si>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</si>
  <si>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</si>
  <si>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</si>
  <si>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</si>
  <si>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</si>
  <si>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</si>
  <si>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</si>
  <si>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</si>
  <si>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</si>
  <si>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</si>
  <si>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</si>
  <si>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</si>
  <si>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</si>
  <si>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</si>
  <si>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</si>
  <si>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</si>
  <si>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</si>
  <si>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</si>
  <si>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</si>
  <si>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</si>
  <si>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</si>
  <si>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</si>
  <si>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</si>
  <si>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</si>
  <si>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</si>
  <si>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</si>
  <si>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</si>
  <si>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</si>
  <si>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</si>
  <si>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</si>
  <si>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</si>
  <si>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</si>
  <si>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</si>
  <si>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</si>
  <si>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</si>
  <si>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</si>
  <si>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</si>
  <si>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</si>
  <si>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</si>
  <si>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</si>
  <si>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</si>
  <si>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</si>
  <si>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</si>
  <si>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</si>
  <si>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</si>
  <si>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</si>
  <si>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</si>
  <si>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</si>
  <si>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</si>
  <si>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</si>
  <si>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</si>
  <si>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</si>
  <si>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</si>
  <si>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</si>
  <si>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</si>
  <si>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</si>
  <si>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</si>
  <si>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</si>
  <si>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</si>
  <si>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</si>
  <si>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</si>
  <si>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</si>
  <si>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</si>
  <si>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</si>
  <si>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</si>
  <si>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</si>
  <si>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</si>
  <si>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</si>
  <si>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</si>
  <si>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</si>
  <si>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</si>
  <si>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</si>
  <si>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</si>
  <si>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</si>
  <si>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</si>
  <si>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</si>
  <si>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</si>
  <si>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</si>
  <si>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</si>
  <si>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</si>
  <si>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</si>
  <si>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</si>
  <si>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</si>
  <si>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</si>
  <si>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</si>
  <si>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</si>
  <si>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</si>
  <si>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</si>
  <si>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</si>
  <si>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</si>
  <si>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</si>
  <si>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</si>
  <si>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</si>
  <si>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</si>
  <si>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</si>
  <si>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</si>
  <si>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</si>
  <si>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</si>
  <si>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</si>
  <si>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</si>
  <si>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</si>
  <si>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</si>
  <si>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</si>
  <si>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</si>
  <si>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</si>
  <si>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</si>
  <si>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</si>
  <si>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</si>
  <si>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</si>
  <si>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</si>
  <si>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</si>
  <si>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</si>
  <si>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</si>
  <si>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</si>
  <si>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</si>
  <si>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</si>
  <si>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</si>
  <si>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</si>
  <si>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</si>
  <si>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</si>
  <si>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</si>
  <si>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</si>
  <si>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</si>
  <si>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</si>
  <si>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</si>
  <si>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</si>
  <si>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</si>
  <si>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</si>
  <si>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</si>
  <si>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</si>
  <si>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</si>
  <si>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</si>
  <si>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</si>
  <si>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</si>
  <si>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</si>
  <si>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</si>
  <si>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</si>
  <si>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</si>
  <si>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</si>
  <si>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</si>
  <si>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</si>
  <si>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</si>
  <si>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</si>
  <si>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</si>
  <si>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</si>
  <si>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</si>
  <si>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</si>
  <si>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</si>
  <si>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</si>
  <si>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</si>
  <si>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</si>
  <si>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</si>
  <si>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</si>
  <si>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</si>
  <si>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</si>
  <si>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</si>
  <si>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</si>
  <si>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</si>
  <si>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</si>
  <si>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</si>
  <si>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</si>
  <si>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</si>
  <si>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</si>
  <si>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</si>
  <si>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</si>
  <si>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</si>
  <si>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</si>
  <si>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</si>
  <si>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</si>
  <si>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</si>
  <si>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</si>
  <si>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</si>
  <si>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</si>
  <si>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</si>
  <si>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</si>
  <si>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</si>
  <si>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</si>
  <si>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</si>
  <si>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</si>
  <si>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</si>
  <si>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</si>
  <si>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</si>
  <si>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</si>
  <si>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</si>
  <si>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</si>
  <si>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</si>
  <si>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</si>
  <si>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</si>
  <si>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</si>
  <si>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</si>
  <si>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</si>
  <si>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</si>
  <si>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</si>
  <si>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</si>
  <si>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</si>
  <si>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</si>
  <si>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</si>
  <si>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</si>
  <si>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</si>
  <si>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</si>
  <si>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</si>
  <si>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</si>
  <si>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</si>
  <si>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</si>
  <si>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</si>
  <si>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</si>
  <si>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</si>
  <si>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</si>
  <si>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</si>
  <si>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</si>
  <si>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</si>
  <si>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</si>
  <si>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</si>
  <si>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</si>
  <si>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</si>
  <si>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</si>
  <si>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</si>
  <si>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</si>
  <si>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</si>
  <si>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</si>
  <si>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</si>
  <si>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</si>
  <si>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</si>
  <si>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</si>
  <si>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</si>
  <si>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</si>
  <si>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</si>
  <si>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</si>
  <si>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</si>
  <si>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</si>
  <si>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</si>
  <si>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</si>
  <si>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</si>
  <si>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</si>
  <si>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</si>
  <si>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</si>
  <si>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</si>
  <si>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</si>
  <si>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</si>
  <si>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</si>
  <si>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</si>
  <si>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</si>
  <si>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</si>
  <si>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</si>
  <si>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</si>
  <si>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</si>
  <si>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</si>
  <si>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</si>
  <si>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</si>
  <si>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</si>
  <si>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</si>
  <si>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</si>
  <si>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</si>
  <si>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</si>
  <si>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</si>
  <si>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</si>
  <si>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</si>
  <si>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</si>
  <si>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</si>
  <si>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</si>
  <si>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</si>
  <si>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</si>
  <si>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</si>
  <si>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</si>
  <si>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</si>
  <si>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</si>
  <si>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</si>
  <si>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</si>
  <si>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</si>
  <si>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</si>
  <si>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</si>
  <si>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</si>
  <si>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</si>
  <si>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</si>
  <si>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</si>
  <si>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</si>
  <si>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</si>
  <si>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</si>
  <si>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</si>
  <si>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</si>
  <si>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</si>
  <si>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</si>
  <si>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</si>
  <si>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</si>
  <si>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</si>
  <si>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</si>
  <si>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</si>
  <si>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</si>
  <si>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</si>
  <si>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</si>
  <si>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</si>
  <si>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</si>
  <si>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</si>
  <si>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</si>
  <si>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</si>
  <si>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</si>
  <si>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</si>
  <si>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</si>
  <si>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</si>
  <si>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</si>
  <si>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</si>
  <si>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</si>
  <si>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</si>
  <si>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</si>
  <si>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</si>
  <si>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</si>
  <si>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</si>
  <si>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</si>
  <si>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</si>
  <si>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</si>
  <si>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</si>
  <si>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</si>
  <si>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</si>
  <si>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</si>
  <si>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</si>
  <si>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</si>
  <si>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</si>
  <si>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</si>
  <si>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</si>
  <si>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</si>
  <si>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</si>
  <si>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</si>
  <si>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</si>
  <si>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</si>
  <si>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</si>
  <si>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</si>
  <si>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</si>
  <si>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</si>
  <si>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</si>
  <si>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</si>
  <si>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</si>
  <si>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</si>
  <si>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</si>
  <si>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</si>
  <si>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</si>
  <si>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</si>
  <si>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</si>
  <si>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</si>
  <si>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</si>
  <si>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</si>
  <si>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</si>
  <si>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</si>
  <si>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</si>
  <si>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</si>
  <si>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</si>
  <si>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</si>
  <si>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</si>
  <si>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</si>
  <si>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</si>
  <si>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</si>
  <si>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</si>
  <si>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</si>
  <si>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</si>
  <si>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</si>
  <si>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</si>
  <si>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</si>
  <si>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</si>
  <si>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</si>
  <si>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</si>
  <si>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</si>
  <si>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</si>
  <si>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</si>
  <si>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</si>
  <si>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</si>
  <si>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</si>
  <si>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</si>
  <si>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</si>
  <si>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</si>
  <si>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</si>
  <si>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</si>
  <si>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</si>
  <si>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</si>
  <si>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</si>
  <si>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</si>
  <si>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</si>
  <si>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</si>
  <si>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</si>
  <si>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</si>
  <si>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</si>
  <si>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</si>
  <si>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</si>
  <si>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</si>
  <si>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</si>
  <si>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</si>
  <si>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</si>
  <si>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</si>
  <si>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</si>
  <si>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</si>
  <si>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</si>
  <si>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</si>
  <si>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</si>
  <si>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</si>
  <si>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</si>
  <si>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</si>
  <si>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</si>
  <si>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</si>
  <si>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</si>
  <si>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</si>
  <si>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</si>
  <si>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</si>
  <si>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</si>
  <si>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</si>
  <si>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</si>
  <si>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</si>
  <si>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</si>
  <si>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</si>
  <si>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</si>
  <si>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</si>
  <si>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</si>
  <si>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</si>
  <si>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</si>
  <si>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</si>
  <si>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</si>
  <si>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</si>
  <si>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</si>
  <si>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</si>
  <si>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</si>
  <si>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</si>
  <si>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</si>
  <si>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</si>
  <si>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</si>
  <si>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</si>
  <si>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</si>
  <si>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</si>
  <si>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</si>
  <si>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</si>
  <si>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</si>
  <si>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</si>
  <si>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</si>
  <si>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</si>
  <si>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</si>
  <si>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</si>
  <si>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</si>
  <si>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</si>
  <si>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</si>
  <si>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</si>
  <si>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</si>
  <si>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</si>
  <si>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</si>
  <si>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</si>
  <si>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</si>
  <si>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</si>
  <si>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</si>
  <si>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</si>
  <si>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</si>
  <si>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</si>
  <si>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</si>
  <si>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</si>
  <si>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</si>
  <si>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</si>
  <si>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</si>
  <si>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</si>
  <si>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</si>
  <si>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</si>
  <si>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</si>
  <si>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</si>
  <si>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</si>
  <si>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</si>
  <si>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</si>
  <si>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</si>
  <si>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</si>
  <si>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</si>
  <si>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</si>
  <si>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</si>
  <si>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</si>
  <si>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</si>
  <si>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</si>
  <si>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</si>
  <si>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</si>
  <si>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</si>
  <si>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</si>
  <si>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</si>
  <si>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</si>
  <si>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</si>
  <si>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</si>
  <si>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</si>
  <si>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</si>
  <si>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</si>
  <si>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</si>
  <si>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</si>
  <si>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</si>
  <si>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</si>
  <si>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</si>
  <si>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</si>
  <si>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</si>
  <si>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</si>
  <si>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</si>
  <si>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</si>
  <si>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</si>
  <si>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</si>
  <si>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</si>
  <si>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</si>
  <si>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</si>
  <si>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</si>
  <si>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</si>
  <si>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</si>
  <si>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</si>
  <si>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</si>
  <si>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</si>
  <si>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</si>
  <si>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</si>
  <si>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</si>
  <si>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</si>
  <si>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</si>
  <si>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</si>
  <si>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</si>
  <si>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</si>
  <si>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</si>
  <si>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</si>
  <si>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</si>
  <si>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</si>
  <si>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</si>
  <si>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</si>
  <si>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</si>
  <si>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</si>
  <si>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</si>
  <si>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</si>
  <si>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</si>
  <si>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</si>
  <si>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</si>
  <si>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</si>
  <si>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</si>
  <si>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</si>
  <si>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</si>
  <si>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</si>
  <si>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</si>
  <si>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</si>
  <si>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</si>
  <si>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</si>
  <si>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</si>
  <si>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</si>
  <si>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</si>
  <si>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</si>
  <si>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</si>
  <si>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</si>
  <si>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</si>
  <si>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</si>
  <si>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</si>
  <si>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</si>
  <si>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</si>
  <si>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</si>
  <si>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</si>
  <si>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</si>
  <si>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</si>
  <si>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</si>
  <si>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</si>
  <si>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</si>
  <si>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</si>
  <si>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</si>
  <si>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</si>
  <si>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</si>
  <si>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</si>
  <si>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</si>
  <si>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</si>
  <si>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</si>
  <si>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</si>
  <si>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</si>
  <si>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</si>
  <si>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</si>
  <si>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</si>
  <si>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</si>
  <si>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</si>
  <si>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</si>
  <si>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</si>
  <si>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</si>
  <si>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</si>
  <si>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</si>
  <si>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</si>
  <si>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</si>
  <si>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</si>
  <si>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</si>
  <si>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</si>
  <si>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</si>
  <si>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</si>
  <si>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</si>
  <si>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</si>
  <si>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</si>
  <si>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</si>
  <si>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</si>
  <si>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</si>
  <si>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</si>
  <si>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</si>
  <si>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</si>
  <si>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</si>
  <si>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</si>
  <si>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</si>
  <si>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</si>
  <si>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</si>
  <si>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</si>
  <si>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</si>
  <si>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</si>
  <si>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</si>
  <si>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</si>
  <si>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</si>
  <si>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</si>
  <si>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</si>
  <si>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</si>
  <si>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</si>
  <si>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</si>
  <si>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</si>
  <si>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</si>
  <si>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</si>
  <si>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</si>
  <si>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</si>
  <si>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</si>
  <si>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</si>
  <si>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</si>
  <si>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</si>
  <si>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</si>
  <si>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</si>
  <si>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</si>
  <si>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</si>
  <si>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</si>
  <si>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</si>
  <si>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</si>
  <si>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</si>
  <si>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</si>
  <si>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</si>
  <si>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</si>
  <si>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</si>
  <si>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</si>
  <si>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</si>
  <si>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</si>
  <si>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</si>
  <si>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</si>
  <si>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</si>
  <si>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</si>
  <si>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</si>
  <si>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</si>
  <si>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</si>
  <si>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</si>
  <si>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</si>
  <si>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</si>
  <si>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</si>
  <si>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</si>
  <si>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</si>
  <si>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</si>
  <si>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</si>
  <si>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</si>
  <si>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</si>
  <si>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</si>
  <si>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</si>
  <si>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</si>
  <si>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</si>
  <si>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</si>
  <si>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</si>
  <si>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</si>
  <si>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</si>
  <si>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</si>
  <si>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</si>
  <si>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</si>
  <si>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</si>
  <si>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</si>
  <si>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</si>
  <si>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</si>
  <si>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</si>
  <si>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</si>
  <si>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</si>
  <si>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</si>
  <si>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</si>
  <si>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</si>
  <si>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</si>
  <si>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</si>
  <si>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</si>
  <si>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</si>
  <si>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</si>
  <si>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</si>
  <si>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</si>
  <si>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</si>
  <si>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</si>
  <si>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</si>
  <si>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</si>
  <si>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</si>
  <si>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</si>
  <si>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</si>
  <si>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</si>
  <si>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</si>
  <si>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</si>
  <si>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</si>
  <si>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</si>
  <si>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</si>
  <si>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</si>
  <si>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</si>
  <si>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</si>
  <si>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</si>
  <si>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</si>
  <si>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</si>
  <si>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</si>
  <si>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</si>
  <si>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</si>
  <si>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</si>
  <si>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</si>
  <si>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</si>
  <si>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</si>
  <si>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</si>
  <si>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</si>
  <si>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</si>
  <si>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</si>
  <si>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</si>
  <si>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</si>
  <si>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</si>
  <si>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</si>
  <si>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</si>
  <si>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</si>
  <si>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</si>
  <si>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</si>
  <si>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</si>
  <si>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</si>
  <si>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</si>
  <si>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</si>
  <si>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</si>
  <si>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</si>
  <si>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</si>
  <si>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</si>
  <si>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</si>
  <si>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</si>
  <si>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</si>
  <si>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</si>
  <si>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</si>
  <si>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</si>
  <si>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</si>
  <si>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</si>
  <si>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</si>
  <si>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</si>
  <si>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</si>
  <si>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</si>
  <si>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</si>
  <si>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</si>
  <si>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</si>
  <si>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</si>
  <si>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</si>
  <si>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</si>
  <si>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</si>
  <si>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</si>
  <si>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</si>
  <si>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</si>
  <si>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</si>
  <si>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</si>
  <si>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</si>
  <si>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</si>
  <si>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</si>
  <si>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</si>
  <si>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</si>
  <si>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</si>
  <si>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</si>
  <si>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</si>
  <si>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</si>
  <si>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</si>
  <si>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</si>
  <si>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</si>
  <si>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</si>
  <si>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</si>
  <si>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</si>
  <si>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</si>
  <si>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</si>
  <si>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</si>
  <si>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</si>
  <si>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</si>
  <si>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</si>
  <si>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</si>
  <si>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</si>
  <si>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</si>
  <si>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</si>
  <si>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</si>
  <si>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</si>
  <si>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</si>
  <si>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</si>
  <si>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</si>
  <si>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</si>
  <si>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</si>
  <si>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</si>
  <si>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</si>
  <si>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</si>
  <si>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</si>
  <si>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</si>
  <si>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</si>
  <si>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</si>
  <si>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</si>
  <si>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</si>
  <si>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</si>
  <si>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</si>
  <si>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</si>
  <si>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</si>
  <si>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</si>
  <si>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</si>
  <si>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</si>
  <si>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</si>
  <si>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</si>
  <si>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</si>
  <si>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</si>
  <si>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</si>
  <si>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</si>
  <si>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</si>
  <si>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</si>
  <si>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</si>
  <si>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</si>
  <si>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</si>
  <si>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</si>
  <si>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</si>
  <si>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</si>
  <si>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</si>
  <si>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</si>
  <si>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</si>
  <si>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</si>
  <si>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</si>
  <si>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</si>
  <si>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</si>
  <si>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</si>
  <si>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</si>
  <si>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</si>
  <si>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</si>
  <si>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</si>
  <si>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</si>
  <si>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</si>
  <si>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</si>
  <si>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</si>
  <si>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</si>
  <si>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</si>
  <si>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</si>
  <si>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</si>
  <si>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</si>
  <si>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</si>
  <si>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</si>
  <si>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</si>
  <si>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</si>
  <si>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</si>
  <si>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</si>
  <si>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</si>
  <si>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</si>
  <si>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</si>
  <si>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</si>
  <si>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</si>
  <si>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</si>
  <si>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</si>
  <si>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</si>
  <si>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</si>
  <si>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</si>
  <si>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</si>
  <si>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</si>
  <si>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</si>
  <si>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</si>
  <si>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</si>
  <si>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</si>
  <si>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</si>
  <si>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</si>
  <si>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</si>
  <si>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</si>
  <si>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</si>
  <si>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</si>
  <si>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</si>
  <si>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</si>
  <si>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</si>
  <si>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</si>
  <si>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</si>
  <si>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</si>
  <si>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</si>
  <si>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</si>
  <si>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</si>
  <si>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</si>
  <si>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</si>
  <si>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</si>
  <si>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</si>
  <si>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</si>
  <si>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</si>
  <si>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</si>
  <si>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</si>
  <si>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</si>
  <si>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</si>
  <si>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</si>
  <si>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</si>
  <si>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</si>
  <si>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</si>
  <si>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</si>
  <si>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</si>
  <si>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</si>
  <si>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</si>
  <si>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</si>
  <si>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</si>
  <si>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</si>
  <si>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</si>
  <si>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</si>
  <si>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</si>
  <si>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</si>
  <si>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</si>
  <si>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</si>
  <si>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</si>
  <si>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</si>
  <si>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</si>
  <si>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</si>
  <si>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</si>
  <si>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</si>
  <si>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</si>
  <si>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</si>
  <si>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</si>
  <si>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</si>
  <si>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</si>
  <si>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</si>
  <si>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</si>
  <si>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</si>
  <si>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</si>
  <si>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</si>
  <si>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</si>
  <si>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</si>
  <si>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</si>
  <si>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</si>
  <si>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</si>
  <si>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</si>
  <si>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</si>
  <si>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</si>
  <si>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</si>
  <si>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</si>
  <si>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</si>
  <si>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</si>
  <si>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</si>
  <si>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</si>
  <si>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</si>
  <si>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</si>
  <si>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</si>
  <si>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</si>
  <si>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</si>
  <si>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</si>
  <si>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</si>
  <si>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</si>
  <si>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</si>
  <si>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</si>
  <si>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</si>
  <si>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</si>
  <si>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</si>
  <si>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</si>
  <si>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</si>
  <si>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</si>
  <si>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</si>
  <si>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</si>
  <si>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</si>
  <si>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</si>
  <si>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</si>
  <si>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</si>
  <si>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</si>
  <si>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</si>
  <si>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</si>
  <si>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</si>
  <si>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</si>
  <si>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</si>
  <si>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</si>
  <si>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</si>
  <si>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</si>
  <si>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</si>
  <si>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</si>
  <si>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</si>
  <si>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</si>
  <si>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</si>
  <si>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</si>
  <si>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</si>
  <si>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</si>
  <si>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</si>
  <si>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</si>
  <si>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</si>
  <si>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</si>
  <si>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</si>
  <si>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</si>
  <si>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</si>
  <si>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</si>
  <si>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</si>
  <si>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</si>
  <si>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</si>
  <si>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</si>
  <si>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</si>
  <si>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</si>
  <si>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</si>
  <si>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</si>
  <si>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</si>
  <si>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</si>
  <si>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</si>
  <si>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</si>
  <si>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</si>
  <si>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</si>
  <si>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</si>
  <si>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</si>
  <si>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</si>
  <si>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</si>
  <si>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</si>
  <si>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</si>
  <si>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</si>
  <si>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</si>
  <si>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</si>
  <si>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</si>
  <si>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</si>
  <si>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</si>
  <si>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</si>
  <si>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</si>
  <si>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</si>
  <si>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</si>
  <si>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</si>
  <si>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</si>
  <si>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</si>
  <si>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</si>
  <si>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</si>
  <si>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</si>
  <si>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</si>
  <si>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</si>
  <si>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</si>
  <si>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</si>
  <si>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</si>
  <si>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</si>
  <si>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</si>
  <si>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</si>
  <si>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</si>
  <si>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</si>
  <si>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</si>
  <si>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</si>
  <si>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</si>
  <si>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</si>
  <si>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</si>
  <si>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</si>
  <si>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</si>
  <si>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</si>
  <si>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</si>
  <si>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</si>
  <si>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</si>
  <si>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</si>
  <si>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</si>
  <si>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</si>
  <si>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</si>
  <si>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</si>
  <si>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</si>
  <si>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</si>
  <si>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</si>
  <si>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</si>
  <si>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</si>
  <si>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</si>
  <si>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</si>
  <si>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</si>
  <si>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</si>
  <si>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</si>
  <si>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</si>
  <si>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</si>
  <si>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</si>
  <si>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</si>
  <si>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</si>
  <si>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</si>
  <si>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</si>
  <si>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</si>
  <si>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</si>
  <si>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</si>
  <si>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</si>
  <si>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</si>
  <si>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</si>
  <si>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</si>
  <si>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</si>
  <si>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</si>
  <si>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</si>
  <si>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</si>
  <si>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</si>
  <si>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</si>
  <si>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</si>
  <si>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</si>
  <si>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</si>
  <si>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</si>
  <si>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</si>
  <si>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</si>
  <si>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</si>
  <si>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</si>
  <si>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</si>
  <si>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</si>
  <si>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</si>
  <si>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</si>
  <si>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</si>
  <si>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</si>
  <si>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</si>
  <si>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</si>
  <si>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</si>
  <si>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</si>
  <si>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</si>
  <si>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</si>
  <si>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</si>
  <si>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</si>
  <si>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</si>
  <si>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</si>
  <si>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</si>
  <si>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</si>
  <si>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</si>
  <si>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</si>
  <si>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</si>
  <si>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</si>
  <si>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</si>
  <si>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</si>
  <si>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</si>
  <si>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</si>
  <si>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</si>
  <si>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</si>
  <si>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</si>
  <si>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</si>
  <si>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</si>
  <si>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</si>
  <si>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</si>
  <si>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</si>
  <si>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</si>
  <si>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</si>
  <si>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</si>
  <si>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</si>
  <si>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</si>
  <si>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</si>
  <si>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</si>
  <si>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</si>
  <si>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</si>
  <si>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</si>
  <si>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</si>
  <si>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</si>
  <si>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</si>
  <si>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</si>
  <si>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</si>
  <si>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</si>
  <si>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</si>
  <si>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</si>
  <si>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</si>
  <si>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</si>
  <si>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</si>
  <si>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</si>
  <si>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</si>
  <si>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</si>
  <si>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</si>
  <si>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</si>
  <si>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</si>
  <si>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</si>
  <si>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</si>
  <si>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</si>
  <si>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</si>
  <si>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</si>
  <si>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</si>
  <si>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</si>
  <si>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</si>
  <si>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</si>
  <si>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</si>
  <si>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</si>
  <si>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</si>
  <si>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</si>
  <si>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</si>
  <si>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</si>
  <si>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</si>
  <si>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</si>
  <si>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</si>
  <si>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</si>
  <si>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</si>
  <si>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</si>
  <si>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</si>
  <si>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</si>
  <si>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</si>
  <si>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</si>
  <si>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</si>
  <si>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</si>
  <si>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</si>
  <si>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</si>
  <si>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</si>
  <si>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</si>
  <si>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</si>
  <si>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</si>
  <si>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</si>
  <si>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</si>
  <si>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</si>
  <si>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</si>
  <si>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</si>
  <si>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</si>
  <si>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</si>
  <si>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</si>
  <si>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</si>
  <si>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</si>
  <si>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</si>
  <si>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</si>
  <si>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</si>
  <si>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</si>
  <si>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</si>
  <si>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</si>
  <si>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</si>
  <si>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</si>
  <si>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</si>
  <si>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</si>
  <si>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</si>
  <si>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</si>
  <si>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</si>
  <si>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</si>
  <si>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</si>
  <si>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</si>
  <si>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</si>
  <si>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</si>
  <si>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</si>
  <si>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</si>
  <si>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</si>
  <si>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</si>
  <si>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</si>
  <si>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</si>
  <si>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</si>
  <si>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</si>
  <si>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</si>
  <si>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</si>
  <si>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</si>
  <si>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</si>
  <si>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</si>
  <si>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</si>
  <si>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</si>
  <si>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</si>
  <si>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</si>
  <si>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</si>
  <si>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</si>
  <si>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</si>
  <si>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</si>
  <si>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</si>
  <si>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</si>
  <si>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</si>
  <si>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</si>
  <si>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</si>
  <si>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</si>
  <si>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</si>
  <si>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</si>
  <si>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</si>
  <si>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</si>
  <si>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</si>
  <si>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</si>
  <si>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</si>
  <si>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</si>
  <si>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</si>
  <si>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</si>
  <si>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</si>
  <si>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</si>
  <si>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</si>
  <si>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</si>
  <si>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</si>
  <si>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</si>
  <si>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</si>
  <si>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</si>
  <si>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</si>
  <si>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</si>
  <si>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</si>
  <si>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</si>
  <si>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</si>
  <si>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</si>
  <si>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</si>
  <si>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</si>
  <si>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</si>
  <si>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</si>
  <si>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</si>
  <si>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</si>
  <si>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</si>
  <si>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</si>
  <si>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</si>
  <si>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</si>
  <si>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</si>
  <si>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</si>
  <si>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</si>
  <si>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</si>
  <si>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</si>
  <si>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</si>
  <si>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</si>
  <si>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</si>
  <si>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</si>
  <si>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</si>
  <si>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</si>
  <si>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</si>
  <si>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</si>
  <si>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</si>
  <si>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</si>
  <si>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</si>
  <si>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</si>
  <si>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</si>
  <si>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</si>
  <si>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</si>
  <si>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</si>
  <si>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</si>
  <si>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</si>
  <si>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</si>
  <si>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</si>
  <si>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</si>
  <si>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</si>
  <si>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</si>
  <si>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</si>
  <si>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</si>
  <si>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</si>
  <si>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</si>
  <si>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</si>
  <si>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</si>
  <si>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</si>
  <si>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</si>
  <si>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</si>
  <si>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</si>
  <si>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</si>
  <si>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</si>
  <si>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</si>
  <si>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</si>
  <si>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</si>
  <si>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</si>
  <si>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</si>
  <si>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</si>
  <si>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</si>
  <si>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</si>
  <si>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</si>
  <si>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</si>
  <si>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</si>
  <si>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</si>
  <si>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</si>
  <si>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</si>
  <si>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</si>
  <si>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</si>
  <si>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</si>
  <si>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</si>
  <si>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</si>
  <si>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</si>
  <si>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</si>
  <si>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</si>
  <si>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</si>
  <si>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</si>
  <si>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</si>
  <si>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</si>
  <si>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</si>
  <si>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</si>
  <si>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</si>
  <si>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</si>
  <si>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</si>
  <si>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</si>
  <si>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</si>
  <si>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</si>
  <si>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</si>
  <si>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</si>
  <si>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</si>
  <si>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</si>
  <si>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</si>
  <si>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</si>
  <si>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</si>
  <si>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</si>
  <si>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</si>
  <si>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</si>
  <si>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</si>
  <si>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</si>
  <si>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</si>
  <si>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</si>
  <si>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</si>
  <si>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</si>
  <si>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</si>
  <si>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</si>
  <si>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</si>
  <si>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</si>
  <si>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</si>
  <si>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</si>
  <si>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</si>
  <si>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</si>
  <si>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</si>
  <si>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</si>
  <si>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</si>
  <si>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</si>
  <si>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</si>
  <si>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</si>
  <si>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</si>
  <si>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</si>
  <si>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</si>
  <si>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</si>
  <si>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</si>
  <si>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</si>
  <si>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</si>
  <si>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</si>
  <si>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</si>
  <si>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</si>
  <si>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</si>
  <si>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</si>
  <si>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</si>
  <si>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</si>
  <si>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</si>
  <si>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</si>
  <si>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</si>
  <si>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</si>
  <si>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</si>
  <si>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</si>
  <si>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</si>
  <si>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</si>
  <si>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</si>
  <si>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</si>
  <si>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</si>
  <si>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</si>
  <si>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</si>
  <si>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</si>
  <si>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</si>
  <si>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</si>
  <si>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</si>
  <si>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</si>
  <si>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</si>
  <si>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</si>
  <si>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</si>
  <si>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</si>
  <si>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</si>
  <si>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</si>
  <si>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</si>
  <si>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</si>
  <si>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</si>
  <si>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</si>
  <si>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</si>
  <si>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</si>
  <si>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</si>
  <si>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</si>
  <si>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</si>
  <si>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</si>
  <si>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</si>
  <si>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</si>
  <si>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</si>
  <si>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</si>
  <si>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</si>
  <si>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</si>
  <si>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</si>
  <si>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</si>
  <si>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</si>
  <si>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</si>
  <si>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</si>
  <si>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</si>
  <si>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</si>
  <si>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</si>
  <si>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</si>
  <si>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</si>
  <si>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</si>
  <si>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</si>
  <si>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</si>
  <si>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</si>
  <si>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</si>
  <si>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</si>
  <si>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</si>
  <si>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</si>
  <si>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</si>
  <si>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</si>
  <si>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</si>
  <si>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</si>
  <si>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</si>
  <si>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</si>
  <si>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</si>
  <si>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</si>
  <si>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</si>
  <si>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</si>
  <si>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</si>
  <si>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</si>
  <si>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</si>
  <si>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</si>
  <si>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</si>
  <si>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</si>
  <si>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</si>
  <si>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</si>
  <si>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</si>
  <si>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</si>
  <si>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</si>
  <si>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</si>
  <si>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</si>
  <si>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</si>
  <si>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</si>
  <si>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</si>
  <si>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</si>
  <si>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</si>
  <si>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</si>
  <si>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</si>
  <si>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</si>
  <si>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</si>
  <si>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</si>
  <si>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</si>
  <si>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</si>
  <si>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</si>
  <si>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</si>
  <si>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</si>
  <si>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</si>
  <si>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</si>
  <si>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</si>
  <si>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</si>
  <si>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</si>
  <si>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</si>
  <si>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</si>
  <si>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</si>
  <si>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</si>
  <si>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</si>
  <si>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</si>
  <si>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</si>
  <si>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</si>
  <si>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</si>
  <si>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</si>
  <si>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</si>
  <si>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</si>
  <si>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</si>
  <si>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</si>
  <si>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</si>
  <si>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</si>
  <si>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</si>
  <si>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</si>
  <si>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</si>
  <si>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</si>
  <si>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</si>
  <si>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</si>
  <si>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</si>
  <si>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</si>
  <si>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</si>
  <si>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</si>
  <si>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</si>
  <si>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</si>
  <si>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</si>
  <si>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</si>
  <si>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</si>
  <si>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</si>
  <si>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</si>
  <si>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</si>
  <si>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</si>
  <si>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</si>
  <si>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</si>
  <si>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</si>
  <si>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</si>
  <si>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</si>
  <si>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</si>
  <si>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</si>
  <si>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</si>
  <si>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</si>
  <si>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</si>
  <si>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</si>
  <si>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</si>
  <si>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</si>
  <si>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</si>
  <si>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</si>
  <si>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</si>
  <si>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</si>
  <si>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</si>
  <si>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</si>
  <si>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</si>
  <si>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</si>
  <si>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</si>
  <si>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</si>
  <si>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</si>
  <si>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</si>
  <si>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</si>
  <si>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</si>
  <si>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</si>
  <si>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</si>
  <si>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</si>
  <si>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</si>
  <si>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</si>
  <si>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</si>
  <si>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</si>
  <si>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</si>
  <si>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</si>
  <si>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</si>
  <si>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</si>
  <si>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</si>
  <si>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</si>
  <si>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</si>
  <si>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</si>
  <si>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</si>
  <si>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</si>
  <si>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</si>
  <si>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</si>
  <si>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</si>
  <si>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</si>
  <si>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</si>
  <si>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</si>
  <si>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</si>
  <si>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</si>
  <si>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</si>
  <si>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</si>
  <si>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</si>
  <si>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</si>
  <si>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</si>
  <si>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</si>
  <si>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</si>
  <si>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</si>
  <si>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</si>
  <si>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</si>
  <si>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</si>
  <si>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</si>
  <si>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</si>
  <si>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</si>
  <si>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</si>
  <si>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</si>
  <si>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</si>
  <si>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</si>
  <si>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</si>
  <si>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</si>
  <si>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</si>
  <si>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</si>
  <si>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</si>
  <si>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</si>
  <si>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</si>
  <si>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</si>
  <si>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</si>
  <si>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</si>
  <si>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</si>
  <si>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</si>
  <si>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</si>
  <si>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</si>
  <si>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</si>
  <si>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</si>
  <si>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</si>
  <si>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</si>
  <si>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</si>
  <si>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</si>
  <si>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</si>
  <si>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</si>
  <si>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</si>
  <si>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</si>
  <si>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</si>
  <si>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</si>
  <si>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</si>
  <si>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</si>
  <si>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</si>
  <si>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</si>
  <si>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</si>
  <si>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</si>
  <si>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</si>
  <si>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</si>
  <si>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</si>
  <si>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</si>
  <si>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</si>
  <si>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</si>
  <si>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</si>
  <si>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</si>
  <si>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</si>
  <si>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</si>
  <si>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</si>
  <si>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</si>
  <si>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</si>
  <si>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</si>
  <si>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</si>
  <si>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</si>
  <si>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</si>
  <si>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</si>
  <si>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</si>
  <si>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</si>
  <si>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</si>
  <si>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</si>
  <si>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</si>
  <si>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</si>
  <si>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</si>
  <si>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</si>
  <si>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</si>
  <si>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</si>
  <si>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</si>
  <si>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</si>
  <si>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</si>
  <si>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</si>
  <si>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</si>
  <si>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</si>
  <si>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</si>
  <si>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</si>
  <si>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</si>
  <si>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</si>
  <si>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</si>
  <si>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</si>
  <si>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</si>
  <si>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</si>
  <si>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</si>
  <si>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</si>
  <si>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</si>
  <si>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</si>
  <si>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</si>
  <si>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</si>
  <si>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</si>
  <si>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</si>
  <si>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</si>
  <si>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</si>
  <si>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</si>
  <si>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</si>
  <si>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</si>
  <si>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</si>
  <si>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</si>
  <si>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</si>
  <si>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</si>
  <si>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</si>
  <si>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</si>
  <si>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</si>
  <si>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</si>
  <si>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</si>
  <si>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</si>
  <si>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</si>
  <si>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</si>
  <si>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</si>
  <si>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</si>
  <si>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</si>
  <si>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</si>
  <si>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</si>
  <si>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</si>
  <si>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</si>
  <si>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</si>
  <si>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</si>
  <si>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</si>
  <si>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</si>
  <si>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</si>
  <si>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</si>
  <si>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</si>
  <si>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</si>
  <si>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</si>
  <si>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</si>
  <si>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</si>
  <si>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</si>
  <si>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</si>
  <si>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</si>
  <si>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</si>
  <si>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</si>
  <si>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</si>
  <si>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</si>
  <si>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</si>
  <si>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</si>
  <si>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</si>
  <si>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</si>
  <si>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</si>
  <si>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</si>
  <si>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</si>
  <si>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</si>
  <si>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</si>
  <si>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</si>
  <si>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</si>
  <si>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</si>
  <si>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</si>
  <si>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</si>
  <si>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</si>
  <si>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</si>
  <si>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</si>
  <si>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</si>
  <si>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</si>
  <si>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</si>
  <si>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</si>
  <si>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</si>
  <si>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</si>
  <si>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</si>
  <si>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</si>
  <si>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</si>
  <si>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</si>
  <si>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</si>
  <si>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</si>
  <si>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</si>
  <si>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</si>
  <si>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</si>
  <si>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</si>
  <si>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</si>
  <si>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</si>
  <si>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</si>
  <si>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</si>
  <si>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</si>
  <si>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</si>
  <si>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</si>
  <si>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</si>
  <si>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</si>
  <si>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</si>
  <si>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</si>
  <si>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</si>
  <si>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</si>
  <si>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</si>
  <si>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</si>
  <si>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</si>
  <si>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</si>
  <si>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</si>
  <si>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</si>
  <si>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</si>
  <si>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</si>
  <si>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</si>
  <si>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</si>
  <si>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</si>
  <si>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</si>
  <si>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</si>
  <si>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</si>
  <si>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</si>
  <si>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</si>
  <si>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</si>
  <si>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</si>
  <si>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</si>
  <si>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</si>
  <si>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</si>
  <si>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</si>
  <si>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</si>
  <si>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</si>
  <si>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</si>
  <si>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</si>
  <si>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</si>
  <si>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</si>
  <si>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</si>
  <si>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</si>
  <si>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</si>
  <si>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</si>
  <si>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</si>
  <si>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</si>
  <si>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</si>
  <si>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</si>
  <si>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</si>
  <si>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</si>
  <si>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</si>
  <si>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</si>
  <si>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</si>
  <si>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</si>
  <si>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</si>
  <si>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</si>
  <si>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</si>
  <si>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</si>
  <si>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</si>
  <si>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</si>
  <si>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</si>
  <si>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</si>
  <si>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</si>
  <si>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</si>
  <si>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</si>
  <si>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</si>
  <si>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</si>
  <si>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</si>
  <si>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</si>
  <si>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</si>
  <si>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</si>
  <si>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</si>
  <si>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</si>
  <si>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</si>
  <si>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</si>
  <si>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</si>
  <si>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</si>
  <si>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</si>
  <si>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</si>
  <si>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</si>
  <si>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</si>
  <si>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</si>
  <si>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</si>
  <si>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</si>
  <si>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</si>
  <si>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</si>
  <si>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</si>
  <si>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</si>
  <si>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</si>
  <si>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</si>
  <si>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</si>
  <si>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</si>
  <si>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</si>
  <si>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</si>
  <si>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</si>
  <si>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</si>
  <si>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</si>
  <si>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</si>
  <si>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</si>
  <si>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</si>
  <si>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</si>
  <si>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</si>
  <si>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</si>
  <si>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</si>
  <si>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</si>
  <si>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</si>
  <si>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</si>
  <si>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</si>
  <si>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</si>
  <si>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</si>
  <si>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</si>
  <si>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</si>
  <si>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</si>
  <si>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</si>
  <si>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</si>
  <si>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</si>
  <si>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</si>
  <si>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</si>
  <si>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</si>
  <si>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</si>
  <si>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</si>
  <si>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</si>
  <si>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</si>
  <si>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</si>
  <si>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</si>
  <si>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</si>
  <si>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</si>
  <si>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</si>
  <si>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</si>
  <si>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</si>
  <si>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</si>
  <si>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</si>
  <si>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</si>
  <si>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</si>
  <si>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</si>
  <si>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</si>
  <si>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</si>
  <si>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</si>
  <si>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</si>
  <si>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</si>
  <si>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</si>
  <si>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</si>
  <si>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</si>
  <si>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</si>
  <si>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</si>
  <si>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</si>
  <si>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</si>
  <si>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</si>
  <si>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</si>
  <si>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</si>
  <si>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</si>
  <si>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</si>
  <si>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</si>
  <si>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</si>
  <si>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</si>
  <si>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</si>
  <si>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</si>
  <si>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</si>
  <si>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</si>
  <si>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</si>
  <si>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</si>
  <si>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</si>
  <si>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</si>
  <si>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</si>
  <si>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</si>
  <si>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</si>
  <si>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</si>
  <si>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</si>
  <si>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</si>
  <si>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</si>
  <si>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</si>
  <si>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</si>
  <si>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</si>
  <si>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</si>
  <si>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</si>
  <si>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</si>
  <si>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</si>
  <si>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</si>
  <si>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</si>
  <si>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</si>
  <si>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</si>
  <si>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</si>
  <si>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</si>
  <si>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</si>
  <si>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</si>
  <si>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</si>
  <si>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</si>
  <si>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</si>
  <si>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</si>
  <si>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</si>
  <si>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</si>
  <si>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</si>
  <si>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</si>
  <si>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</si>
  <si>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</si>
  <si>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</si>
  <si>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</si>
  <si>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</si>
  <si>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</si>
  <si>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</si>
  <si>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</si>
  <si>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</si>
  <si>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</si>
  <si>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</si>
  <si>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</si>
  <si>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</si>
  <si>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</si>
  <si>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</si>
  <si>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</si>
  <si>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</si>
  <si>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</si>
  <si>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</si>
  <si>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</si>
  <si>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</si>
  <si>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</si>
  <si>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</si>
  <si>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</si>
  <si>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</si>
  <si>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</si>
  <si>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</si>
  <si>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</si>
  <si>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</si>
  <si>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</si>
  <si>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</si>
  <si>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</si>
  <si>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</si>
  <si>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</si>
  <si>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</si>
  <si>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</si>
  <si>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</si>
  <si>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</si>
  <si>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</si>
  <si>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</si>
  <si>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</si>
  <si>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</si>
  <si>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</si>
  <si>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</si>
  <si>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</si>
  <si>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</si>
  <si>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</si>
  <si>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</si>
  <si>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</si>
  <si>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</si>
  <si>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</si>
  <si>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</si>
  <si>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</si>
  <si>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</si>
  <si>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</si>
  <si>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</si>
  <si>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</si>
  <si>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</si>
  <si>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</si>
  <si>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</si>
  <si>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</si>
  <si>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</si>
  <si>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</si>
  <si>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</si>
  <si>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</si>
  <si>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</si>
  <si>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</si>
  <si>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</si>
  <si>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</si>
  <si>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</si>
  <si>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</si>
  <si>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</si>
  <si>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</si>
  <si>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</si>
  <si>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</si>
  <si>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</si>
  <si>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</si>
  <si>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</si>
  <si>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</si>
  <si>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</si>
  <si>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</si>
  <si>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</si>
  <si>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</si>
  <si>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</si>
  <si>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</si>
  <si>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</si>
  <si>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</si>
  <si>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</si>
  <si>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</si>
  <si>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</si>
  <si>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</si>
  <si>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</si>
  <si>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</si>
  <si>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</si>
  <si>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</si>
  <si>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</si>
  <si>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</si>
  <si>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</si>
  <si>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</si>
  <si>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</si>
  <si>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</si>
  <si>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</si>
  <si>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</si>
  <si>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</si>
  <si>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</si>
  <si>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</si>
  <si>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</si>
  <si>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</si>
  <si>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</si>
  <si>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</si>
  <si>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</si>
  <si>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</si>
  <si>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</si>
  <si>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</si>
  <si>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</si>
  <si>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</si>
  <si>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</si>
  <si>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</si>
  <si>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</si>
  <si>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</si>
  <si>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</si>
  <si>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</si>
  <si>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</si>
  <si>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</si>
  <si>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</si>
  <si>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</si>
  <si>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</si>
  <si>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</si>
  <si>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</si>
  <si>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</si>
  <si>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</si>
  <si>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</si>
  <si>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</si>
  <si>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</si>
  <si>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</si>
  <si>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</si>
  <si>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</si>
  <si>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</si>
  <si>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</si>
  <si>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</si>
  <si>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</si>
  <si>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</si>
  <si>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</si>
  <si>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</si>
  <si>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</si>
  <si>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</si>
  <si>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</si>
  <si>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</si>
  <si>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</si>
  <si>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</si>
  <si>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</si>
  <si>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</si>
  <si>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</si>
  <si>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</si>
  <si>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</si>
  <si>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</si>
  <si>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</si>
  <si>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</si>
  <si>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</si>
  <si>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</si>
  <si>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</si>
  <si>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</si>
  <si>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</si>
  <si>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</si>
  <si>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</si>
  <si>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</si>
  <si>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</si>
  <si>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</si>
  <si>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</si>
  <si>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</si>
  <si>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</si>
  <si>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</si>
  <si>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</si>
  <si>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</si>
  <si>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</si>
  <si>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</si>
  <si>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</si>
  <si>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</si>
  <si>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</si>
  <si>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</si>
  <si>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</si>
  <si>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</si>
  <si>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</si>
  <si>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</si>
  <si>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</si>
  <si>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</si>
  <si>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</si>
  <si>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</si>
  <si>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</si>
  <si>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</si>
  <si>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</si>
  <si>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</si>
  <si>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</si>
  <si>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</si>
  <si>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</si>
  <si>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</si>
  <si>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</si>
  <si>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</si>
  <si>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</si>
  <si>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</si>
  <si>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</si>
  <si>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</si>
  <si>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</si>
  <si>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</si>
  <si>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</si>
  <si>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</si>
  <si>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</si>
  <si>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</si>
  <si>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</si>
  <si>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</si>
  <si>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</si>
  <si>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</si>
  <si>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</si>
  <si>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</si>
  <si>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</si>
  <si>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</si>
  <si>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</si>
  <si>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</si>
  <si>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</si>
  <si>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</si>
  <si>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</si>
  <si>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</si>
  <si>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</si>
  <si>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</si>
  <si>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</si>
  <si>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</si>
  <si>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</si>
  <si>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</si>
  <si>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</si>
  <si>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</si>
  <si>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</si>
  <si>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</si>
  <si>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</si>
  <si>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</si>
  <si>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</si>
  <si>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</si>
  <si>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</si>
  <si>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</si>
  <si>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</si>
  <si>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</si>
  <si>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</si>
  <si>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</si>
  <si>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</si>
  <si>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</si>
  <si>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</si>
  <si>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</si>
  <si>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</si>
  <si>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</si>
  <si>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</si>
  <si>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</si>
  <si>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</si>
  <si>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</si>
  <si>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</si>
  <si>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</si>
  <si>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</si>
  <si>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</si>
  <si>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</si>
  <si>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</si>
  <si>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</si>
  <si>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</si>
  <si>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</si>
  <si>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</si>
  <si>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</si>
  <si>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</si>
  <si>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</si>
  <si>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</si>
  <si>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</si>
  <si>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</si>
  <si>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</si>
  <si>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</si>
  <si>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</si>
  <si>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</si>
  <si>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</si>
  <si>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</si>
  <si>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</si>
  <si>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</si>
  <si>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</si>
  <si>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</si>
  <si>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</si>
  <si>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</si>
  <si>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</si>
  <si>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</si>
  <si>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</si>
  <si>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</si>
  <si>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</si>
  <si>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</si>
  <si>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</si>
  <si>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</si>
  <si>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</si>
  <si>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</si>
  <si>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</si>
  <si>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</si>
  <si>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</si>
  <si>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</si>
  <si>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</si>
  <si>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</si>
  <si>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</si>
  <si>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</si>
  <si>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</si>
  <si>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</si>
  <si>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</si>
  <si>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</si>
  <si>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</si>
  <si>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</si>
  <si>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</si>
  <si>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</si>
  <si>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</si>
  <si>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</si>
  <si>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</si>
  <si>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</si>
  <si>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</si>
  <si>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</si>
  <si>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</si>
  <si>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</si>
  <si>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</si>
  <si>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</si>
  <si>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</si>
  <si>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</si>
  <si>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</si>
  <si>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</si>
  <si>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</si>
  <si>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</si>
  <si>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</si>
  <si>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</si>
  <si>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</si>
  <si>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</si>
  <si>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</si>
  <si>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</si>
  <si>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</si>
  <si>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</si>
  <si>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</si>
  <si>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</si>
  <si>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</si>
  <si>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</si>
  <si>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</si>
  <si>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</si>
  <si>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</si>
  <si>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</si>
  <si>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</si>
  <si>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</si>
  <si>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</si>
  <si>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</si>
  <si>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</si>
  <si>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</si>
  <si>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</si>
  <si>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</si>
  <si>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</si>
  <si>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</si>
  <si>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</si>
  <si>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</si>
  <si>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</si>
  <si>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</si>
  <si>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</si>
  <si>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</si>
  <si>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</si>
  <si>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</si>
  <si>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</si>
  <si>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</si>
  <si>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</si>
  <si>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</si>
  <si>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</si>
  <si>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</si>
  <si>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</si>
  <si>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</si>
  <si>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</si>
  <si>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</si>
  <si>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</si>
  <si>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</si>
  <si>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</si>
  <si>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</si>
  <si>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</si>
  <si>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</si>
  <si>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</si>
  <si>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</si>
  <si>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</si>
  <si>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</si>
  <si>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</si>
  <si>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</si>
  <si>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</si>
  <si>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</si>
  <si>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</si>
  <si>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</si>
  <si>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</si>
  <si>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</si>
  <si>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</si>
  <si>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</si>
  <si>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</si>
  <si>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</si>
  <si>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</si>
  <si>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</si>
  <si>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</si>
  <si>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</si>
  <si>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</si>
  <si>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</si>
  <si>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</si>
  <si>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</si>
  <si>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</si>
  <si>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</si>
  <si>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</si>
  <si>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</si>
  <si>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</si>
  <si>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</si>
  <si>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</si>
  <si>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</si>
  <si>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</si>
  <si>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</si>
  <si>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</si>
  <si>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</si>
  <si>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</si>
  <si>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</si>
  <si>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</si>
  <si>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</si>
  <si>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</si>
  <si>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</si>
  <si>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</si>
  <si>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</si>
  <si>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</si>
  <si>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</si>
  <si>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</si>
  <si>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</si>
  <si>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</si>
  <si>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</si>
  <si>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</si>
  <si>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</si>
  <si>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</si>
  <si>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</si>
  <si>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</si>
  <si>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</si>
  <si>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</si>
  <si>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</si>
  <si>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</si>
  <si>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</si>
  <si>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</si>
  <si>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</si>
  <si>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</si>
  <si>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</si>
  <si>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</si>
  <si>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</si>
  <si>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</si>
  <si>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</si>
  <si>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</si>
  <si>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</si>
  <si>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</si>
  <si>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</si>
  <si>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</si>
  <si>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</si>
  <si>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</si>
  <si>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</si>
  <si>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</si>
  <si>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</si>
  <si>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</si>
  <si>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</si>
  <si>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</si>
  <si>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</si>
  <si>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</si>
  <si>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</si>
  <si>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</si>
  <si>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</si>
  <si>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</si>
  <si>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</si>
  <si>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</si>
  <si>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</si>
  <si>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</si>
  <si>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</si>
  <si>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</si>
  <si>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</si>
  <si>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</si>
  <si>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</si>
  <si>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</si>
  <si>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</si>
  <si>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</si>
  <si>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</si>
  <si>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</si>
  <si>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</si>
  <si>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</si>
  <si>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</si>
  <si>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</si>
  <si>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</si>
  <si>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</si>
  <si>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</si>
  <si>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</si>
  <si>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</si>
  <si>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</si>
  <si>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</si>
  <si>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</si>
  <si>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</si>
  <si>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</si>
  <si>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</si>
  <si>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</si>
  <si>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</si>
  <si>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</si>
  <si>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</si>
  <si>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</si>
  <si>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</si>
  <si>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</si>
  <si>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</si>
  <si>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</si>
  <si>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</si>
  <si>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</si>
  <si>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</si>
  <si>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</si>
  <si>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</si>
  <si>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</si>
  <si>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</si>
  <si>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</si>
  <si>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</si>
  <si>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</si>
  <si>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</si>
  <si>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</si>
  <si>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</si>
  <si>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</si>
  <si>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</si>
  <si>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</si>
  <si>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</si>
  <si>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</si>
  <si>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</si>
  <si>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</si>
  <si>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</si>
  <si>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</si>
  <si>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</si>
  <si>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</si>
  <si>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</si>
  <si>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</si>
  <si>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</si>
  <si>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</si>
  <si>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</si>
  <si>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</si>
  <si>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</si>
  <si>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</si>
  <si>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</si>
  <si>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</si>
  <si>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</si>
  <si>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</si>
  <si>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</si>
  <si>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</si>
  <si>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</si>
  <si>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</si>
  <si>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</si>
  <si>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</si>
  <si>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</si>
  <si>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</si>
  <si>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</si>
  <si>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</si>
  <si>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</si>
  <si>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</si>
  <si>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</si>
  <si>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</si>
  <si>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</si>
  <si>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</si>
  <si>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</si>
  <si>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</si>
  <si>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</si>
  <si>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</si>
  <si>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</si>
  <si>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</si>
  <si>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</si>
  <si>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</si>
  <si>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</si>
  <si>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</si>
  <si>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</si>
  <si>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</si>
  <si>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</si>
  <si>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</si>
  <si>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</si>
  <si>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</si>
  <si>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</si>
  <si>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</si>
  <si>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</si>
  <si>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</si>
  <si>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</si>
  <si>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</si>
  <si>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</si>
  <si>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</si>
  <si>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</si>
  <si>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</si>
  <si>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</si>
  <si>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</si>
  <si>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</si>
  <si>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</si>
  <si>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</si>
  <si>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</si>
  <si>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</si>
  <si>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</si>
  <si>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</si>
  <si>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</si>
  <si>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</si>
  <si>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</si>
  <si>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</si>
  <si>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</si>
  <si>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</si>
  <si>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</si>
  <si>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</si>
  <si>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</si>
  <si>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</si>
  <si>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</si>
  <si>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</si>
  <si>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</si>
  <si>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</si>
  <si>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</si>
  <si>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</si>
  <si>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</si>
  <si>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</si>
  <si>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</si>
  <si>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</si>
  <si>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</si>
  <si>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</si>
  <si>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</si>
  <si>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</si>
  <si>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</si>
  <si>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</si>
  <si>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</si>
  <si>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</si>
  <si>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</si>
  <si>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</si>
  <si>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</si>
  <si>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</si>
  <si>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</si>
  <si>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</si>
  <si>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</si>
  <si>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</si>
  <si>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</si>
  <si>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</si>
  <si>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</si>
  <si>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</si>
  <si>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</si>
  <si>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</si>
  <si>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</si>
  <si>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</si>
  <si>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</si>
  <si>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</si>
  <si>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</si>
  <si>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</si>
  <si>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</si>
  <si>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</si>
  <si>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</si>
  <si>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</si>
  <si>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</si>
  <si>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</si>
  <si>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</si>
  <si>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</si>
  <si>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</si>
  <si>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</si>
  <si>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</si>
  <si>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</si>
  <si>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</si>
  <si>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</si>
  <si>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</si>
  <si>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</si>
  <si>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</si>
  <si>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</si>
  <si>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</si>
  <si>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</si>
  <si>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</si>
  <si>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</si>
  <si>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</si>
  <si>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</si>
  <si>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</si>
  <si>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</si>
  <si>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</si>
  <si>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</si>
  <si>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</si>
  <si>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</si>
  <si>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</si>
  <si>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</si>
  <si>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</si>
  <si>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</si>
  <si>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</si>
  <si>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</si>
  <si>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</si>
  <si>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</si>
  <si>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</si>
  <si>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</si>
  <si>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</si>
  <si>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</si>
  <si>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</si>
  <si>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</si>
  <si>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</si>
  <si>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</si>
  <si>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</si>
  <si>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</si>
  <si>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</si>
  <si>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</si>
  <si>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</si>
  <si>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</si>
  <si>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</si>
  <si>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</si>
  <si>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</si>
  <si>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</si>
  <si>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</si>
  <si>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</si>
  <si>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</si>
  <si>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</si>
  <si>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</si>
  <si>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</si>
  <si>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</si>
  <si>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</si>
  <si>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</si>
  <si>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</si>
  <si>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</si>
  <si>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</si>
  <si>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</si>
  <si>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</si>
  <si>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</si>
  <si>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</si>
  <si>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</si>
  <si>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</si>
  <si>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</si>
  <si>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</si>
  <si>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</si>
  <si>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</si>
  <si>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</si>
  <si>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</si>
  <si>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</si>
  <si>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</si>
  <si>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</si>
  <si>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</si>
  <si>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</si>
  <si>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</si>
  <si>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</si>
  <si>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</si>
  <si>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</si>
  <si>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</si>
  <si>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</si>
  <si>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</si>
  <si>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</si>
  <si>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</si>
  <si>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</si>
  <si>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</si>
  <si>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</si>
  <si>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</si>
  <si>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</si>
  <si>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</si>
  <si>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</si>
  <si>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</si>
  <si>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</si>
  <si>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</si>
  <si>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</si>
  <si>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</si>
  <si>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</si>
  <si>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</si>
  <si>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</si>
  <si>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</si>
  <si>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</si>
  <si>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</si>
  <si>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</si>
  <si>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</si>
  <si>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</si>
  <si>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</si>
  <si>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</si>
  <si>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</si>
  <si>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</si>
  <si>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</si>
  <si>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</si>
  <si>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</si>
  <si>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</si>
  <si>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</si>
  <si>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</si>
  <si>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</si>
  <si>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</si>
  <si>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</si>
  <si>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</si>
  <si>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</si>
  <si>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</si>
  <si>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</si>
  <si>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</si>
  <si>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</si>
  <si>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</si>
  <si>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</si>
  <si>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</si>
  <si>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</si>
  <si>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</si>
  <si>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</si>
  <si>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</si>
  <si>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</si>
  <si>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</si>
  <si>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</si>
  <si>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</si>
  <si>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</si>
  <si>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</si>
  <si>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</si>
  <si>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</si>
  <si>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</si>
  <si>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</si>
  <si>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</si>
  <si>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</si>
  <si>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</si>
  <si>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</si>
  <si>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</si>
  <si>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</si>
  <si>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</si>
  <si>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</si>
  <si>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</si>
  <si>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</si>
  <si>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</si>
  <si>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</si>
  <si>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</si>
  <si>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</si>
  <si>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</si>
  <si>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</si>
  <si>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</si>
  <si>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</si>
  <si>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</si>
  <si>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</si>
  <si>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</si>
  <si>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</si>
  <si>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</si>
  <si>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</si>
  <si>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</si>
  <si>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</si>
  <si>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</si>
  <si>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</si>
  <si>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</si>
  <si>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</si>
  <si>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</si>
  <si>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</si>
  <si>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</si>
  <si>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</si>
  <si>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</si>
  <si>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</si>
  <si>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</si>
  <si>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</si>
  <si>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</si>
  <si>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</si>
  <si>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</si>
  <si>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</si>
  <si>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</si>
  <si>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</si>
  <si>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</si>
  <si>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</si>
  <si>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</si>
  <si>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</si>
  <si>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</si>
  <si>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</si>
  <si>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</si>
  <si>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</si>
  <si>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</si>
  <si>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</si>
  <si>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</si>
  <si>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</si>
  <si>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</si>
  <si>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</si>
  <si>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</si>
  <si>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</si>
  <si>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</si>
  <si>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</si>
  <si>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</si>
  <si>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</si>
  <si>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</si>
  <si>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</si>
  <si>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</si>
  <si>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</si>
  <si>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</si>
  <si>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</si>
  <si>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</si>
  <si>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</si>
  <si>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</si>
  <si>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</si>
  <si>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</si>
  <si>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</si>
  <si>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</si>
  <si>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</si>
  <si>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</si>
  <si>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</si>
  <si>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</si>
  <si>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</si>
  <si>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</si>
  <si>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</si>
  <si>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</si>
  <si>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</si>
  <si>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</si>
  <si>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</si>
  <si>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</si>
  <si>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</si>
  <si>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</si>
  <si>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</si>
  <si>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</si>
  <si>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</si>
  <si>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</si>
  <si>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</si>
  <si>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</si>
  <si>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</si>
  <si>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</si>
  <si>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</si>
  <si>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</si>
  <si>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</si>
  <si>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</si>
  <si>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</si>
  <si>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</si>
  <si>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</si>
  <si>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</si>
  <si>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</si>
  <si>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</si>
  <si>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</si>
  <si>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</si>
  <si>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</si>
  <si>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</si>
  <si>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</si>
  <si>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</si>
  <si>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</si>
  <si>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</si>
  <si>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</si>
  <si>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</si>
  <si>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</si>
  <si>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</si>
  <si>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</si>
  <si>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</si>
  <si>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</si>
  <si>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</si>
  <si>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</si>
  <si>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</si>
  <si>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</si>
  <si>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</si>
  <si>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</si>
  <si>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</si>
  <si>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</si>
  <si>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</si>
  <si>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</si>
  <si>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</si>
  <si>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</si>
  <si>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</si>
  <si>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</si>
  <si>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</si>
  <si>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</si>
  <si>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</si>
  <si>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</si>
  <si>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</si>
  <si>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</si>
  <si>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</si>
  <si>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</si>
  <si>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</si>
  <si>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</si>
  <si>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</si>
  <si>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</si>
  <si>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</si>
  <si>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</si>
  <si>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</si>
  <si>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</si>
  <si>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</si>
  <si>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</si>
  <si>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</si>
  <si>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</si>
  <si>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</si>
  <si>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</si>
  <si>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</si>
  <si>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</si>
  <si>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</si>
  <si>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</si>
  <si>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</si>
  <si>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</si>
  <si>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</si>
  <si>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</si>
  <si>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</si>
  <si>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</si>
  <si>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</si>
  <si>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</si>
  <si>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</si>
  <si>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</si>
  <si>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</si>
  <si>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</si>
  <si>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</si>
  <si>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</si>
  <si>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</si>
  <si>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</si>
  <si>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</si>
  <si>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</si>
  <si>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</si>
  <si>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</si>
  <si>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</si>
  <si>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</si>
  <si>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</si>
  <si>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</si>
  <si>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</si>
  <si>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</si>
  <si>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</si>
  <si>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</si>
  <si>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</si>
  <si>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</si>
  <si>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</si>
  <si>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</si>
  <si>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</si>
  <si>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</si>
  <si>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</si>
  <si>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</si>
  <si>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</si>
  <si>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</si>
  <si>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</si>
  <si>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</si>
  <si>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</si>
  <si>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</si>
  <si>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</si>
  <si>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</si>
  <si>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</si>
  <si>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</si>
  <si>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</si>
  <si>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</si>
  <si>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</si>
  <si>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</si>
  <si>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</si>
  <si>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</si>
  <si>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</si>
  <si>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</si>
  <si>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</si>
  <si>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</si>
  <si>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</si>
  <si>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</si>
  <si>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</si>
  <si>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</si>
  <si>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</si>
  <si>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</si>
  <si>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</si>
  <si>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</si>
  <si>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</si>
  <si>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</si>
  <si>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</si>
  <si>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</si>
  <si>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</si>
  <si>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</si>
  <si>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</si>
  <si>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</si>
  <si>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</si>
  <si>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</si>
  <si>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</si>
  <si>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</si>
  <si>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</si>
  <si>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</si>
  <si>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</si>
  <si>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</si>
  <si>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</si>
  <si>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</si>
  <si>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</si>
  <si>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</si>
  <si>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</si>
  <si>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</si>
  <si>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</si>
  <si>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</si>
  <si>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</si>
  <si>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</si>
  <si>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</si>
  <si>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</si>
  <si>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</si>
  <si>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</si>
  <si>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</si>
  <si>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</si>
  <si>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</si>
  <si>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</si>
  <si>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</si>
  <si>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</si>
  <si>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</si>
  <si>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</si>
  <si>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</si>
  <si>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</si>
  <si>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</si>
  <si>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</si>
  <si>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</si>
  <si>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</si>
  <si>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</si>
  <si>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</si>
  <si>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</si>
  <si>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</si>
  <si>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</si>
  <si>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</si>
  <si>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</si>
  <si>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</si>
  <si>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</si>
  <si>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</si>
  <si>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</si>
  <si>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</si>
  <si>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</si>
  <si>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</si>
  <si>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</si>
  <si>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</si>
  <si>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</si>
  <si>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</si>
  <si>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</si>
  <si>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</si>
  <si>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</si>
  <si>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</si>
  <si>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</si>
  <si>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</si>
  <si>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</si>
  <si>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</si>
  <si>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</si>
  <si>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</si>
  <si>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</si>
  <si>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</si>
  <si>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</si>
  <si>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</si>
  <si>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</si>
  <si>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</si>
  <si>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</si>
  <si>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</si>
  <si>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</si>
  <si>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</si>
  <si>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</si>
  <si>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</si>
  <si>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</si>
  <si>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</si>
  <si>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</si>
  <si>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</si>
  <si>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</si>
  <si>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</si>
  <si>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</si>
  <si>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</si>
  <si>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</si>
  <si>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</si>
  <si>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</si>
  <si>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</si>
  <si>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</si>
  <si>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</si>
  <si>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</si>
  <si>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</si>
  <si>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</si>
  <si>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</si>
  <si>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</si>
  <si>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</si>
  <si>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</si>
  <si>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</si>
  <si>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</si>
  <si>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</si>
  <si>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</si>
  <si>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</si>
  <si>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</si>
  <si>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</si>
  <si>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</si>
  <si>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</si>
  <si>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</si>
  <si>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</si>
  <si>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</si>
  <si>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</si>
  <si>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</si>
  <si>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</si>
  <si>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</si>
  <si>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</si>
  <si>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</si>
  <si>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</si>
  <si>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</si>
  <si>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</si>
  <si>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</si>
  <si>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</si>
  <si>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</si>
  <si>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</si>
  <si>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</si>
  <si>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</si>
  <si>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</si>
  <si>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</si>
  <si>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</si>
  <si>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</si>
  <si>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</si>
  <si>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</si>
  <si>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</si>
  <si>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</si>
  <si>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</si>
  <si>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</si>
  <si>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</si>
  <si>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</si>
  <si>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</si>
  <si>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</si>
  <si>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</si>
  <si>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</si>
  <si>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</si>
  <si>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</si>
  <si>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</si>
  <si>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</si>
  <si>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</si>
  <si>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</si>
  <si>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</si>
  <si>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</si>
  <si>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</si>
  <si>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</si>
  <si>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</si>
  <si>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</si>
  <si>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</si>
  <si>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</si>
  <si>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</si>
  <si>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</si>
  <si>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</si>
  <si>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</si>
  <si>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</si>
  <si>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</si>
  <si>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</si>
  <si>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</si>
  <si>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</si>
  <si>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</si>
  <si>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</si>
  <si>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</si>
  <si>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</si>
  <si>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</si>
  <si>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</si>
  <si>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</si>
  <si>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</si>
  <si>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</si>
  <si>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</si>
  <si>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</si>
  <si>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</si>
  <si>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</si>
  <si>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</si>
  <si>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</si>
  <si>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</si>
  <si>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</si>
  <si>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</si>
  <si>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</si>
  <si>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</si>
  <si>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</si>
  <si>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</si>
  <si>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</si>
  <si>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</si>
  <si>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</si>
  <si>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</si>
  <si>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</si>
  <si>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</si>
  <si>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</si>
  <si>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</si>
  <si>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</si>
  <si>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</si>
  <si>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</si>
  <si>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</si>
  <si>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</si>
  <si>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</si>
  <si>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</si>
  <si>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</si>
  <si>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</si>
  <si>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</si>
  <si>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</si>
  <si>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</si>
  <si>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</si>
  <si>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</si>
  <si>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</si>
  <si>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</si>
  <si>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</si>
  <si>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</si>
  <si>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</si>
  <si>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</si>
  <si>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</si>
  <si>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</si>
  <si>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</si>
  <si>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</si>
  <si>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</si>
  <si>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</si>
  <si>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</si>
  <si>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</si>
  <si>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</si>
  <si>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</si>
  <si>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</si>
  <si>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</si>
  <si>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</si>
  <si>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</si>
  <si>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</si>
  <si>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</si>
  <si>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</si>
  <si>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</si>
  <si>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</si>
  <si>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</si>
  <si>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</si>
  <si>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</si>
  <si>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</si>
  <si>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</si>
  <si>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</si>
  <si>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</si>
  <si>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</si>
  <si>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</si>
  <si>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</si>
  <si>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</si>
  <si>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</si>
  <si>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</si>
  <si>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</si>
  <si>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</si>
  <si>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</si>
  <si>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</si>
  <si>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</si>
  <si>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</si>
  <si>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</si>
  <si>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</si>
  <si>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</si>
  <si>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</si>
  <si>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</si>
  <si>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</si>
  <si>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</si>
  <si>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</si>
  <si>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</si>
  <si>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</si>
  <si>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</si>
  <si>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</si>
  <si>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</si>
  <si>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</si>
  <si>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</si>
  <si>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</si>
  <si>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</si>
  <si>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</si>
  <si>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</si>
  <si>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</si>
  <si>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</si>
  <si>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</si>
  <si>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</si>
  <si>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</si>
  <si>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</si>
  <si>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</si>
  <si>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</si>
  <si>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</si>
  <si>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</si>
  <si>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</si>
  <si>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</si>
  <si>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</si>
  <si>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</si>
  <si>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</si>
  <si>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</si>
  <si>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</si>
  <si>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</si>
  <si>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</si>
  <si>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</si>
  <si>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</si>
  <si>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</si>
  <si>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</si>
  <si>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</si>
  <si>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</si>
  <si>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</si>
  <si>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</si>
  <si>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</si>
  <si>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</si>
  <si>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</si>
  <si>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</si>
  <si>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</si>
  <si>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</si>
  <si>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</si>
  <si>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</si>
  <si>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</si>
  <si>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</si>
  <si>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</si>
  <si>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</si>
  <si>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</si>
  <si>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</si>
  <si>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</si>
  <si>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</si>
  <si>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</si>
  <si>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</si>
  <si>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</si>
  <si>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</si>
  <si>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</si>
  <si>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</si>
  <si>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</si>
  <si>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</si>
  <si>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</si>
  <si>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</si>
  <si>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</si>
  <si>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</si>
  <si>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</si>
  <si>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</si>
  <si>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</si>
  <si>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</si>
  <si>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</si>
  <si>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</si>
  <si>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</si>
  <si>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</si>
  <si>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</si>
  <si>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</si>
  <si>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</si>
  <si>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</si>
  <si>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</si>
  <si>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</si>
  <si>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</si>
  <si>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</si>
  <si>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</si>
  <si>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</si>
  <si>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</si>
  <si>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</si>
  <si>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</si>
  <si>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</si>
  <si>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</si>
  <si>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</si>
  <si>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</si>
  <si>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</si>
  <si>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</si>
  <si>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</si>
  <si>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</si>
  <si>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</si>
  <si>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</si>
  <si>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</si>
  <si>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</si>
  <si>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</si>
  <si>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</si>
  <si>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</si>
  <si>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</si>
  <si>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</si>
  <si>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</si>
  <si>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</si>
  <si>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</si>
  <si>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</si>
  <si>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</si>
  <si>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</si>
  <si>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</si>
  <si>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</si>
  <si>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</si>
  <si>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</si>
  <si>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</si>
  <si>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</si>
  <si>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</si>
  <si>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</si>
  <si>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</si>
  <si>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</si>
  <si>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</si>
  <si>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</si>
  <si>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</si>
  <si>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</si>
  <si>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</si>
  <si>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</si>
  <si>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</si>
  <si>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</si>
  <si>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</si>
  <si>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</si>
  <si>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</si>
  <si>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</si>
  <si>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</si>
  <si>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</si>
  <si>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</si>
  <si>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</si>
  <si>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</si>
  <si>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</si>
  <si>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</si>
  <si>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</si>
  <si>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</si>
  <si>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</si>
  <si>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</si>
  <si>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</si>
  <si>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</si>
  <si>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</si>
  <si>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</si>
  <si>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</si>
  <si>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</si>
  <si>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</si>
  <si>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</si>
  <si>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</si>
  <si>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</si>
  <si>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</si>
  <si>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</si>
  <si>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</si>
  <si>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</si>
  <si>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</si>
  <si>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</si>
  <si>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</si>
  <si>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</si>
  <si>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</si>
  <si>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</si>
  <si>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</si>
  <si>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</si>
  <si>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</si>
  <si>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</si>
  <si>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</si>
  <si>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</si>
  <si>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</si>
  <si>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</si>
  <si>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</si>
  <si>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</si>
  <si>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</si>
  <si>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</si>
  <si>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</si>
  <si>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</si>
  <si>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</si>
  <si>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</si>
  <si>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</si>
  <si>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</si>
  <si>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</si>
  <si>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</si>
  <si>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</si>
  <si>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</si>
  <si>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</si>
  <si>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</si>
  <si>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</si>
  <si>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</si>
  <si>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</si>
  <si>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</si>
  <si>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</si>
  <si>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</si>
  <si>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</si>
  <si>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</si>
  <si>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</si>
  <si>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</si>
  <si>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</si>
  <si>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</si>
  <si>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</si>
  <si>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</si>
  <si>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</si>
  <si>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</si>
  <si>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</si>
  <si>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</si>
  <si>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</si>
  <si>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</si>
  <si>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</si>
  <si>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</si>
  <si>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</si>
  <si>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</si>
  <si>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</si>
  <si>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</si>
  <si>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</si>
  <si>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</si>
  <si>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</si>
  <si>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</si>
  <si>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</si>
  <si>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</si>
  <si>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</si>
  <si>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</si>
  <si>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</si>
  <si>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</si>
  <si>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</si>
  <si>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</si>
  <si>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</si>
  <si>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</si>
  <si>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</si>
  <si>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</si>
  <si>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</si>
  <si>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</si>
  <si>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</si>
  <si>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</si>
  <si>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</si>
  <si>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</si>
  <si>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</si>
  <si>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</si>
  <si>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</si>
  <si>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</si>
  <si>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</si>
  <si>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</si>
  <si>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</si>
  <si>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</si>
  <si>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</si>
  <si>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</si>
  <si>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</si>
  <si>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</si>
  <si>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</si>
  <si>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</si>
  <si>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</si>
  <si>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</si>
  <si>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</si>
  <si>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</si>
  <si>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</si>
  <si>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</si>
  <si>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</si>
  <si>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</si>
  <si>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</si>
  <si>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</si>
  <si>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</si>
  <si>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</si>
  <si>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</si>
  <si>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</si>
  <si>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</si>
  <si>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</si>
  <si>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</si>
  <si>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</si>
  <si>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</si>
  <si>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</si>
  <si>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</si>
  <si>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</si>
  <si>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</si>
  <si>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</si>
  <si>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</si>
  <si>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</si>
  <si>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</si>
  <si>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</si>
  <si>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</si>
  <si>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</si>
  <si>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</si>
  <si>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</si>
  <si>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</si>
  <si>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</si>
  <si>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</si>
  <si>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</si>
  <si>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</si>
  <si>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</si>
  <si>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</si>
  <si>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</si>
  <si>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</si>
  <si>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</si>
  <si>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</si>
  <si>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</si>
  <si>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</si>
  <si>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</si>
  <si>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</si>
  <si>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</si>
  <si>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</si>
  <si>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</si>
  <si>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</si>
  <si>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</si>
  <si>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</si>
  <si>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</si>
  <si>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</si>
  <si>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</si>
  <si>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</si>
  <si>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</si>
  <si>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</si>
  <si>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</si>
  <si>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</si>
  <si>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</si>
  <si>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</si>
  <si>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</si>
  <si>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</si>
  <si>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</si>
  <si>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</si>
  <si>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</si>
  <si>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</si>
  <si>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</si>
  <si>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</si>
  <si>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</si>
  <si>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</si>
  <si>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</si>
  <si>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</si>
  <si>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</si>
  <si>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</si>
  <si>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</si>
  <si>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</si>
  <si>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</si>
  <si>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</si>
  <si>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</si>
  <si>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</si>
  <si>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</si>
  <si>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</si>
  <si>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</si>
  <si>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</si>
  <si>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</si>
  <si>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</si>
  <si>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</si>
  <si>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</si>
  <si>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</si>
  <si>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</si>
  <si>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</si>
  <si>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</si>
  <si>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</si>
  <si>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</si>
  <si>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</si>
  <si>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</si>
  <si>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</si>
  <si>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</si>
  <si>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</si>
  <si>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</si>
  <si>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</si>
  <si>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</si>
  <si>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</si>
  <si>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</si>
  <si>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</si>
  <si>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</si>
  <si>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</si>
  <si>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</si>
  <si>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</si>
  <si>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</si>
  <si>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</si>
  <si>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</si>
  <si>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</si>
  <si>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</si>
  <si>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</si>
  <si>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</si>
  <si>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</si>
  <si>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</si>
  <si>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</si>
  <si>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</si>
  <si>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</si>
  <si>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</si>
  <si>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</si>
  <si>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</si>
  <si>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</si>
  <si>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</si>
  <si>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</si>
  <si>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</si>
  <si>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</si>
  <si>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</si>
  <si>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</si>
  <si>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</si>
  <si>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</si>
  <si>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</si>
  <si>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</si>
  <si>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</si>
  <si>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</si>
  <si>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</si>
  <si>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</si>
  <si>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</si>
  <si>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</si>
  <si>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</si>
  <si>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</si>
  <si>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</si>
  <si>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</si>
  <si>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</si>
  <si>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</si>
  <si>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</si>
  <si>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</si>
  <si>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</si>
  <si>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</si>
  <si>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</si>
  <si>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</si>
  <si>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</si>
  <si>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</si>
  <si>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</si>
  <si>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</si>
  <si>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</si>
  <si>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</si>
  <si>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</si>
  <si>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</si>
  <si>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</si>
  <si>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</si>
  <si>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</si>
  <si>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</si>
  <si>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</si>
  <si>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</si>
  <si>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</si>
  <si>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</si>
  <si>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</si>
  <si>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</si>
  <si>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</si>
  <si>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</si>
  <si>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</si>
  <si>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</si>
  <si>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</si>
  <si>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</si>
  <si>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</si>
  <si>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</si>
  <si>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</si>
  <si>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</si>
  <si>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</si>
  <si>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</si>
  <si>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</si>
  <si>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</si>
  <si>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</si>
  <si>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</si>
  <si>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</si>
  <si>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</si>
  <si>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</si>
  <si>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</si>
  <si>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</si>
  <si>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</si>
  <si>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</si>
  <si>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</si>
  <si>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</si>
  <si>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</si>
  <si>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</si>
  <si>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</si>
  <si>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</si>
  <si>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</si>
  <si>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</si>
  <si>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</si>
  <si>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</si>
  <si>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</si>
  <si>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</si>
  <si>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</si>
  <si>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</si>
  <si>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</si>
  <si>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</si>
  <si>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</si>
  <si>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</si>
  <si>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</si>
  <si>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</si>
  <si>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</si>
  <si>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</si>
  <si>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</si>
  <si>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</si>
  <si>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</si>
  <si>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</si>
  <si>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</si>
  <si>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</si>
  <si>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</si>
  <si>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</si>
  <si>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</si>
  <si>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</si>
  <si>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</si>
  <si>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</si>
  <si>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</si>
  <si>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</si>
  <si>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</si>
  <si>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</si>
  <si>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</si>
  <si>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</si>
  <si>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</si>
  <si>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</si>
  <si>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</si>
  <si>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</si>
  <si>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</si>
  <si>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</si>
  <si>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</si>
  <si>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</si>
  <si>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</si>
  <si>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</si>
  <si>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</si>
  <si>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</si>
  <si>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</si>
  <si>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</si>
  <si>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</si>
  <si>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</si>
  <si>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</si>
  <si>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</si>
  <si>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</si>
  <si>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</si>
  <si>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</si>
  <si>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</si>
  <si>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</si>
  <si>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</si>
  <si>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</si>
  <si>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</si>
  <si>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</si>
  <si>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</si>
  <si>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</si>
  <si>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</si>
  <si>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</si>
  <si>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</si>
  <si>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</si>
  <si>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</si>
  <si>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</si>
  <si>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</si>
  <si>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</si>
  <si>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</si>
  <si>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</si>
  <si>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</si>
  <si>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</si>
  <si>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</si>
  <si>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</si>
  <si>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</si>
  <si>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</si>
  <si>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</si>
  <si>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</si>
  <si>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</si>
  <si>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</si>
  <si>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</si>
  <si>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</si>
  <si>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</si>
  <si>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</si>
  <si>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</si>
  <si>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</si>
  <si>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</si>
  <si>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</si>
  <si>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</si>
  <si>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</si>
  <si>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</si>
  <si>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</si>
  <si>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</si>
  <si>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</si>
  <si>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</si>
  <si>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</si>
  <si>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</si>
  <si>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</si>
  <si>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</si>
  <si>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</si>
  <si>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</si>
  <si>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</si>
  <si>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</si>
  <si>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</si>
  <si>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</si>
  <si>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</si>
  <si>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</si>
  <si>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</si>
  <si>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</si>
  <si>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</si>
  <si>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</si>
  <si>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</si>
  <si>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</si>
  <si>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</si>
  <si>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</si>
  <si>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</si>
  <si>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</si>
  <si>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</si>
  <si>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</si>
  <si>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</si>
  <si>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</si>
  <si>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</si>
  <si>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</si>
  <si>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</si>
  <si>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</si>
  <si>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</si>
  <si>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</si>
  <si>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</si>
  <si>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</si>
  <si>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</si>
  <si>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</si>
  <si>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</si>
  <si>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</si>
  <si>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</si>
  <si>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</si>
  <si>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</si>
  <si>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</si>
  <si>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</si>
  <si>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</si>
  <si>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</si>
  <si>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</si>
  <si>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</si>
  <si>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</si>
  <si>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</si>
  <si>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</si>
  <si>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</si>
  <si>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</si>
  <si>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</si>
  <si>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</si>
  <si>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</si>
  <si>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</si>
  <si>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</si>
  <si>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</si>
  <si>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</si>
  <si>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</si>
  <si>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</si>
  <si>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</si>
  <si>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</si>
  <si>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</si>
  <si>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</si>
  <si>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</si>
  <si>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</si>
  <si>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</si>
  <si>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</si>
  <si>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</si>
  <si>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</si>
  <si>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</si>
  <si>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</si>
  <si>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</si>
  <si>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</si>
  <si>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</si>
  <si>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</si>
  <si>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</si>
  <si>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</si>
  <si>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</si>
  <si>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</si>
  <si>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</si>
  <si>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</si>
  <si>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</si>
  <si>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</si>
  <si>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</si>
  <si>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</si>
  <si>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</si>
  <si>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</si>
  <si>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</si>
  <si>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</si>
  <si>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</si>
  <si>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</si>
  <si>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</si>
  <si>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</si>
  <si>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</si>
  <si>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</si>
  <si>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</si>
  <si>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</si>
  <si>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</si>
  <si>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</si>
  <si>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</si>
  <si>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</si>
  <si>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</si>
  <si>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</si>
  <si>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</si>
  <si>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</si>
  <si>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</si>
  <si>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</si>
  <si>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</si>
  <si>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</si>
  <si>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</si>
  <si>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</si>
  <si>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</si>
  <si>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</si>
  <si>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</si>
  <si>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</si>
  <si>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</si>
  <si>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</si>
  <si>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</si>
  <si>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</si>
  <si>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</si>
  <si>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</si>
  <si>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</si>
  <si>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</si>
  <si>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</si>
  <si>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</si>
  <si>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</si>
  <si>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</si>
  <si>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</si>
  <si>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</si>
  <si>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</si>
  <si>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</si>
  <si>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</si>
  <si>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</si>
  <si>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</si>
  <si>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</si>
  <si>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</si>
  <si>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</si>
  <si>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</si>
  <si>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</si>
  <si>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</si>
  <si>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</si>
  <si>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</si>
  <si>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</si>
  <si>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</si>
  <si>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</si>
  <si>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</si>
  <si>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</si>
  <si>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</si>
  <si>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</si>
  <si>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</si>
  <si>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</si>
  <si>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</si>
  <si>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</si>
  <si>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</si>
  <si>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</si>
  <si>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</si>
  <si>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</si>
  <si>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</si>
  <si>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</si>
  <si>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</si>
  <si>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</si>
  <si>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</si>
  <si>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</si>
  <si>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</si>
  <si>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</si>
  <si>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</si>
  <si>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</si>
  <si>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</si>
  <si>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</si>
  <si>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</si>
  <si>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</si>
  <si>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</si>
  <si>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</si>
  <si>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</si>
  <si>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</si>
  <si>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</si>
  <si>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</si>
  <si>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</si>
  <si>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</si>
  <si>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</si>
  <si>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</si>
  <si>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</si>
  <si>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</si>
  <si>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</si>
  <si>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</si>
  <si>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</si>
  <si>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</si>
  <si>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</si>
  <si>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</si>
  <si>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</si>
  <si>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</si>
  <si>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</si>
  <si>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</si>
  <si>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</si>
  <si>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</si>
  <si>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</si>
  <si>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</si>
  <si>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</si>
  <si>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</si>
  <si>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</si>
  <si>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</si>
  <si>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</si>
  <si>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</si>
  <si>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</si>
  <si>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</si>
  <si>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</si>
  <si>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</si>
  <si>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</si>
  <si>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</si>
  <si>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</si>
  <si>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</si>
  <si>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</si>
  <si>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</si>
  <si>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</si>
  <si>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</si>
  <si>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</si>
  <si>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</si>
  <si>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</si>
  <si>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</si>
  <si>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</si>
  <si>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</si>
  <si>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</si>
  <si>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</si>
  <si>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</si>
  <si>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</si>
  <si>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</si>
  <si>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</si>
  <si>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</si>
  <si>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</si>
  <si>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</si>
  <si>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</si>
  <si>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</si>
  <si>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</si>
  <si>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</si>
  <si>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</si>
  <si>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</si>
  <si>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</si>
  <si>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</si>
  <si>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</si>
  <si>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</si>
  <si>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</si>
  <si>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</si>
  <si>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</si>
  <si>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</si>
  <si>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</si>
  <si>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</si>
  <si>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</si>
  <si>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</si>
  <si>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</si>
  <si>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</si>
  <si>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</si>
  <si>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</si>
  <si>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</si>
  <si>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</si>
  <si>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</si>
  <si>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</si>
  <si>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</si>
  <si>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</si>
  <si>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</si>
  <si>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</si>
  <si>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</si>
  <si>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</si>
  <si>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</si>
  <si>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</si>
  <si>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</si>
  <si>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</si>
  <si>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</si>
  <si>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</si>
  <si>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</si>
  <si>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</si>
  <si>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</si>
  <si>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</si>
  <si>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</si>
  <si>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</si>
  <si>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</si>
  <si>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</si>
  <si>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</si>
  <si>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</si>
  <si>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</si>
  <si>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</si>
  <si>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</si>
  <si>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</si>
  <si>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</si>
  <si>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</si>
  <si>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</si>
  <si>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</si>
  <si>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</si>
  <si>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</si>
  <si>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</si>
  <si>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</si>
  <si>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</si>
  <si>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</si>
  <si>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</si>
  <si>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</si>
  <si>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</si>
  <si>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</si>
  <si>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</si>
  <si>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</si>
  <si>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</si>
  <si>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</si>
  <si>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</si>
  <si>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</si>
  <si>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</si>
  <si>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</si>
  <si>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</si>
  <si>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</si>
  <si>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</si>
  <si>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</si>
  <si>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</si>
  <si>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</si>
  <si>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</si>
  <si>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</si>
  <si>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</si>
  <si>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</si>
  <si>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</si>
  <si>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</si>
  <si>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</si>
  <si>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</si>
  <si>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</si>
  <si>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</si>
  <si>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</si>
  <si>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</si>
  <si>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</si>
  <si>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</si>
  <si>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</si>
  <si>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</si>
  <si>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</si>
  <si>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</si>
  <si>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</si>
  <si>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</si>
  <si>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</si>
  <si>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</si>
  <si>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</si>
  <si>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</si>
  <si>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</si>
  <si>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</si>
  <si>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</si>
  <si>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</si>
  <si>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</si>
  <si>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</si>
  <si>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</si>
  <si>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</si>
  <si>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</si>
  <si>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</si>
  <si>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</si>
  <si>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</si>
  <si>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</si>
  <si>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</si>
  <si>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</si>
  <si>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</si>
  <si>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</si>
  <si>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</si>
  <si>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</si>
  <si>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</si>
  <si>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</si>
  <si>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</si>
  <si>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</si>
  <si>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</si>
  <si>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</si>
  <si>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</si>
  <si>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</si>
  <si>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</si>
  <si>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</si>
  <si>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</si>
  <si>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</si>
  <si>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</si>
  <si>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</si>
  <si>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</si>
  <si>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</si>
  <si>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</si>
  <si>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</si>
  <si>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</si>
  <si>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</si>
  <si>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</si>
  <si>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</si>
  <si>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</si>
  <si>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</si>
  <si>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</si>
  <si>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</si>
  <si>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</si>
  <si>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</si>
  <si>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</si>
  <si>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</si>
  <si>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</si>
  <si>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</si>
  <si>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</si>
  <si>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</si>
  <si>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</si>
  <si>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</si>
  <si>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</si>
  <si>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</si>
  <si>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</si>
  <si>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</si>
  <si>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</si>
  <si>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</si>
  <si>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</si>
  <si>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</si>
  <si>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</si>
  <si>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</si>
  <si>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</si>
  <si>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</si>
  <si>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</si>
  <si>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</si>
  <si>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</si>
  <si>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</si>
  <si>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</si>
  <si>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</si>
  <si>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</si>
  <si>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</si>
  <si>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</si>
  <si>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</si>
  <si>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</si>
  <si>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</si>
  <si>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</si>
  <si>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</si>
  <si>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</si>
  <si>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</si>
  <si>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</si>
  <si>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</si>
  <si>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</si>
  <si>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</si>
  <si>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</si>
  <si>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</si>
  <si>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</si>
  <si>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</si>
  <si>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</si>
  <si>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</si>
  <si>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</si>
  <si>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</si>
  <si>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</si>
  <si>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</si>
  <si>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</si>
  <si>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</si>
  <si>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</si>
  <si>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</si>
  <si>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</si>
  <si>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</si>
  <si>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</si>
  <si>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</si>
  <si>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</si>
  <si>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</si>
  <si>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</si>
  <si>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</si>
  <si>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</si>
  <si>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</si>
  <si>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</si>
  <si>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</si>
  <si>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</si>
  <si>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</si>
  <si>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</si>
  <si>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</si>
  <si>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</si>
  <si>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</si>
  <si>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</si>
  <si>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</si>
  <si>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</si>
  <si>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</si>
  <si>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</si>
  <si>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</si>
  <si>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</si>
  <si>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</si>
  <si>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</si>
  <si>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</si>
  <si>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</si>
  <si>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</si>
  <si>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</si>
  <si>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</si>
  <si>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</si>
  <si>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</si>
  <si>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</si>
  <si>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</si>
  <si>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</si>
  <si>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</si>
  <si>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</si>
  <si>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</si>
  <si>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</si>
  <si>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</si>
  <si>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</si>
  <si>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</si>
  <si>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</si>
  <si>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</si>
  <si>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</si>
  <si>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</si>
  <si>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</si>
  <si>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</si>
  <si>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</si>
  <si>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</si>
  <si>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</si>
  <si>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</si>
  <si>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</si>
  <si>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</si>
  <si>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</si>
  <si>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</si>
  <si>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</si>
  <si>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</si>
  <si>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</si>
  <si>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</si>
  <si>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</si>
  <si>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</si>
  <si>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</si>
  <si>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</si>
  <si>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</si>
  <si>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</si>
  <si>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</si>
  <si>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</si>
  <si>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</si>
  <si>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</si>
  <si>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</si>
  <si>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</si>
  <si>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</si>
  <si>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</si>
  <si>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</si>
  <si>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</si>
  <si>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</si>
  <si>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</si>
  <si>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</si>
  <si>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</si>
  <si>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</si>
  <si>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</si>
  <si>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</si>
  <si>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</si>
  <si>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</si>
  <si>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</si>
  <si>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</si>
  <si>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</si>
  <si>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</si>
  <si>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</si>
  <si>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</si>
  <si>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</si>
  <si>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</si>
  <si>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</si>
  <si>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</si>
  <si>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</si>
  <si>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</si>
  <si>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</si>
  <si>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</si>
  <si>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</si>
  <si>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</si>
  <si>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</si>
  <si>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</si>
  <si>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</si>
  <si>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</si>
  <si>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</si>
  <si>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</si>
  <si>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</si>
  <si>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</si>
  <si>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</si>
  <si>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</si>
  <si>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</si>
  <si>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</si>
  <si>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</si>
  <si>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</si>
  <si>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</si>
  <si>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</si>
  <si>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</si>
  <si>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</si>
  <si>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</si>
  <si>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</si>
  <si>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</si>
  <si>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</si>
  <si>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</si>
  <si>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</si>
  <si>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</si>
  <si>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</si>
  <si>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</si>
  <si>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</si>
  <si>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</si>
  <si>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</si>
  <si>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</si>
  <si>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</si>
  <si>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</si>
  <si>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</si>
  <si>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</si>
  <si>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</si>
  <si>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</si>
  <si>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</si>
  <si>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</si>
  <si>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</si>
  <si>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</si>
  <si>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</si>
  <si>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</si>
  <si>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</si>
  <si>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</si>
  <si>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</si>
  <si>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</si>
  <si>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</si>
  <si>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</si>
  <si>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</si>
  <si>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</si>
  <si>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</si>
  <si>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</si>
  <si>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</si>
  <si>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</si>
  <si>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</si>
  <si>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</si>
  <si>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</si>
  <si>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</si>
  <si>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</si>
  <si>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</si>
  <si>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</si>
  <si>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</si>
  <si>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</si>
  <si>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</si>
  <si>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</si>
  <si>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</si>
  <si>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</si>
  <si>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</si>
  <si>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</si>
  <si>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</si>
  <si>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</si>
  <si>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</si>
  <si>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</si>
  <si>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</si>
  <si>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</si>
  <si>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</si>
  <si>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</si>
  <si>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</si>
  <si>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</si>
  <si>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</si>
  <si>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</si>
  <si>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</si>
  <si>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</si>
  <si>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</si>
  <si>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</si>
  <si>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</si>
  <si>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</si>
  <si>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</si>
  <si>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</si>
  <si>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</si>
  <si>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</si>
  <si>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</si>
  <si>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</si>
  <si>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</si>
  <si>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</si>
  <si>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</si>
  <si>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</si>
  <si>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</si>
  <si>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</si>
  <si>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</si>
  <si>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</si>
  <si>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</si>
  <si>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</si>
  <si>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</si>
  <si>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</si>
  <si>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</si>
  <si>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</si>
  <si>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</si>
  <si>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</si>
  <si>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</si>
  <si>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</si>
  <si>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</si>
  <si>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</si>
  <si>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</si>
  <si>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</si>
  <si>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</si>
  <si>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</si>
  <si>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</si>
  <si>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</si>
  <si>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</si>
  <si>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</si>
  <si>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</si>
  <si>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</si>
  <si>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</si>
  <si>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</si>
  <si>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</si>
  <si>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</si>
  <si>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</si>
  <si>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</si>
  <si>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</si>
  <si>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</si>
  <si>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</si>
  <si>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</si>
  <si>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</si>
  <si>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</si>
  <si>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</si>
  <si>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</si>
  <si>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</si>
  <si>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</si>
  <si>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</si>
  <si>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</si>
  <si>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</si>
  <si>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</si>
  <si>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</si>
  <si>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</si>
  <si>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</si>
  <si>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</si>
  <si>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</si>
  <si>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</si>
  <si>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</si>
  <si>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</si>
  <si>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</si>
  <si>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</si>
  <si>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</si>
  <si>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</si>
  <si>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</si>
  <si>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</si>
  <si>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</si>
  <si>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</si>
  <si>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</si>
  <si>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</si>
  <si>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</si>
  <si>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</si>
  <si>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</si>
  <si>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</si>
  <si>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</si>
  <si>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</si>
  <si>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</si>
  <si>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</si>
  <si>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</si>
  <si>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</si>
  <si>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</si>
  <si>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</si>
  <si>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</si>
  <si>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</si>
  <si>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</si>
  <si>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</si>
  <si>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</si>
  <si>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</si>
  <si>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</si>
  <si>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</si>
  <si>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</si>
  <si>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</si>
  <si>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</si>
  <si>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</si>
  <si>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</si>
  <si>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</si>
  <si>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</si>
  <si>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</si>
  <si>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</si>
  <si>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</si>
  <si>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</si>
  <si>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</si>
  <si>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</si>
  <si>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</si>
  <si>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</si>
  <si>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</si>
  <si>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</si>
  <si>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</si>
  <si>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</si>
  <si>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</si>
  <si>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</si>
  <si>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</si>
  <si>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</si>
  <si>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</si>
  <si>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</si>
  <si>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</si>
  <si>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</si>
  <si>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</si>
  <si>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</si>
  <si>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</si>
  <si>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</si>
  <si>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</si>
  <si>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</si>
  <si>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</si>
  <si>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</si>
  <si>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</si>
  <si>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</si>
  <si>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</si>
  <si>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</si>
  <si>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</si>
  <si>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</si>
  <si>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</si>
  <si>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</si>
  <si>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</si>
  <si>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</si>
  <si>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</si>
  <si>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</si>
  <si>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</si>
  <si>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</si>
  <si>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</si>
  <si>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</si>
  <si>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</si>
  <si>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</si>
  <si>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</si>
  <si>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</si>
  <si>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</si>
  <si>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</si>
  <si>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</si>
  <si>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</si>
  <si>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</si>
  <si>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</si>
  <si>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</si>
  <si>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</si>
  <si>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</si>
  <si>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</si>
  <si>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</si>
  <si>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</si>
  <si>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</si>
  <si>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</si>
  <si>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</si>
  <si>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</si>
  <si>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</si>
  <si>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</si>
  <si>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</si>
  <si>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</si>
  <si>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</si>
  <si>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</si>
  <si>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</si>
  <si>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</si>
  <si>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</si>
  <si>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</si>
  <si>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</si>
  <si>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</si>
  <si>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</si>
  <si>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</si>
  <si>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</si>
  <si>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</si>
  <si>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</si>
  <si>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</si>
  <si>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</si>
  <si>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</si>
  <si>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</si>
  <si>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</si>
  <si>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</si>
  <si>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</si>
  <si>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</si>
  <si>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</si>
  <si>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</si>
  <si>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</si>
  <si>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</si>
  <si>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</si>
  <si>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</si>
  <si>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</si>
  <si>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</si>
  <si>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</si>
  <si>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</si>
  <si>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</si>
  <si>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</si>
  <si>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</si>
  <si>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</si>
  <si>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</si>
  <si>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</si>
  <si>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</si>
  <si>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</si>
  <si>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</si>
  <si>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</si>
  <si>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</si>
  <si>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</si>
  <si>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</si>
  <si>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</si>
  <si>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</si>
  <si>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</si>
  <si>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</si>
  <si>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</si>
  <si>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</si>
  <si>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</si>
  <si>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</si>
  <si>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</si>
  <si>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</si>
  <si>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</si>
  <si>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</si>
  <si>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</si>
  <si>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</si>
  <si>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</si>
  <si>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</si>
  <si>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</si>
  <si>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</si>
  <si>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</si>
  <si>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</si>
  <si>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</si>
  <si>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</si>
  <si>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</si>
  <si>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</si>
  <si>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</si>
  <si>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</si>
  <si>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</si>
  <si>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</si>
  <si>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</si>
  <si>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</si>
  <si>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</si>
  <si>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</si>
  <si>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</si>
  <si>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</si>
  <si>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</si>
  <si>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</si>
  <si>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</si>
  <si>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</si>
  <si>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</si>
  <si>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</si>
  <si>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</si>
  <si>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</si>
  <si>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</si>
  <si>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</si>
  <si>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</si>
  <si>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</si>
  <si>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</si>
  <si>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</si>
  <si>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</si>
  <si>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</si>
  <si>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</si>
  <si>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</si>
  <si>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</si>
  <si>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</si>
  <si>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</si>
  <si>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</si>
  <si>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</si>
  <si>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</si>
  <si>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</si>
  <si>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</si>
  <si>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</si>
  <si>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</si>
  <si>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</si>
  <si>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</si>
  <si>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</si>
  <si>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</si>
  <si>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</si>
  <si>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</si>
  <si>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</si>
  <si>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</si>
  <si>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</si>
  <si>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</si>
  <si>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</si>
  <si>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</si>
  <si>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</si>
  <si>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</si>
  <si>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</si>
  <si>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</si>
  <si>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</si>
  <si>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</si>
  <si>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</si>
  <si>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</si>
  <si>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</si>
  <si>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</si>
  <si>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</si>
  <si>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</si>
  <si>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</si>
  <si>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</si>
  <si>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</si>
  <si>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</si>
  <si>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</si>
  <si>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</si>
  <si>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</si>
  <si>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</si>
  <si>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</si>
  <si>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</si>
  <si>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</si>
  <si>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</si>
  <si>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</si>
  <si>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</si>
  <si>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</si>
  <si>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</si>
  <si>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</si>
  <si>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</si>
  <si>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</si>
  <si>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</si>
  <si>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</si>
  <si>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</si>
  <si>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</si>
  <si>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</si>
  <si>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</si>
  <si>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</si>
  <si>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</si>
  <si>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</si>
  <si>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</si>
  <si>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</si>
  <si>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</si>
  <si>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</si>
  <si>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</si>
  <si>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</si>
  <si>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</si>
  <si>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</si>
  <si>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</si>
  <si>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</si>
  <si>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</si>
  <si>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</si>
  <si>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</si>
  <si>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</si>
  <si>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</si>
  <si>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</si>
  <si>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</si>
  <si>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</si>
  <si>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</si>
  <si>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</si>
  <si>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</si>
  <si>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</si>
  <si>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</si>
  <si>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</si>
  <si>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</si>
  <si>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</si>
  <si>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</si>
  <si>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</si>
  <si>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</si>
  <si>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</si>
  <si>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</si>
  <si>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</si>
  <si>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</si>
  <si>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</si>
  <si>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</si>
  <si>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</si>
  <si>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</si>
  <si>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</si>
  <si>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</si>
  <si>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</si>
  <si>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</si>
  <si>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</si>
  <si>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</si>
  <si>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</si>
  <si>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</si>
  <si>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</si>
  <si>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</si>
  <si>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</si>
  <si>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</si>
  <si>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</si>
  <si>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</si>
  <si>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</si>
  <si>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</si>
  <si>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</si>
  <si>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</si>
  <si>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</si>
  <si>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</si>
  <si>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</si>
  <si>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</si>
  <si>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</si>
  <si>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</si>
  <si>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</si>
  <si>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</si>
  <si>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</si>
  <si>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</si>
  <si>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</si>
  <si>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</si>
  <si>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</si>
  <si>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</si>
  <si>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</si>
  <si>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</si>
  <si>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</si>
  <si>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</si>
  <si>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</si>
  <si>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</si>
  <si>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</si>
  <si>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</si>
  <si>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</si>
  <si>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</si>
  <si>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</si>
  <si>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</si>
  <si>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</si>
  <si>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</si>
  <si>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</si>
  <si>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</si>
  <si>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</si>
  <si>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</si>
  <si>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</si>
  <si>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</si>
  <si>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</si>
  <si>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</si>
  <si>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</si>
  <si>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</si>
  <si>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</si>
  <si>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</si>
  <si>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</si>
  <si>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</si>
  <si>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</si>
  <si>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</si>
  <si>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</si>
  <si>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</si>
  <si>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</si>
  <si>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</si>
  <si>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</si>
  <si>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</si>
  <si>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</si>
  <si>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</si>
  <si>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</si>
  <si>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</si>
  <si>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</si>
  <si>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</si>
  <si>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</si>
  <si>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</si>
  <si>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</si>
  <si>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</si>
  <si>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</si>
  <si>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</si>
  <si>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</si>
  <si>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</si>
  <si>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</si>
  <si>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</si>
  <si>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</si>
  <si>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</si>
  <si>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</si>
  <si>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</si>
  <si>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</si>
  <si>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</si>
  <si>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</si>
  <si>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</si>
  <si>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</si>
  <si>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</si>
  <si>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</si>
  <si>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</si>
  <si>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</si>
  <si>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</si>
  <si>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</si>
  <si>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</si>
  <si>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</si>
  <si>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</si>
  <si>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</si>
  <si>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</si>
  <si>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</si>
  <si>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</si>
  <si>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</si>
  <si>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</si>
  <si>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</si>
  <si>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</si>
  <si>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</si>
  <si>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</si>
  <si>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</si>
  <si>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</si>
  <si>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</si>
  <si>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</si>
  <si>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</si>
  <si>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</si>
  <si>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</si>
  <si>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</si>
  <si>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</si>
  <si>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</si>
  <si>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</si>
  <si>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</si>
  <si>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</si>
  <si>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</si>
  <si>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</si>
  <si>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</si>
  <si>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</si>
  <si>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</si>
  <si>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</si>
  <si>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</si>
  <si>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</si>
  <si>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</si>
  <si>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</si>
  <si>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</si>
  <si>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</si>
  <si>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</si>
  <si>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</si>
  <si>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</si>
  <si>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</si>
  <si>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</si>
  <si>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</si>
  <si>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</si>
  <si>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</si>
  <si>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</si>
  <si>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</si>
  <si>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</si>
  <si>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</si>
  <si>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</si>
  <si>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</si>
  <si>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</si>
  <si>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</si>
  <si>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</si>
  <si>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</si>
  <si>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</si>
  <si>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</si>
  <si>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</si>
  <si>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</si>
  <si>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</si>
  <si>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</si>
  <si>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</si>
  <si>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</si>
  <si>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</si>
  <si>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</si>
  <si>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</si>
  <si>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</si>
  <si>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</si>
  <si>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</si>
  <si>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</si>
  <si>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</si>
  <si>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</si>
  <si>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</si>
  <si>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</si>
  <si>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</si>
  <si>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</si>
  <si>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</si>
  <si>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</si>
  <si>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</si>
  <si>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</si>
  <si>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</si>
  <si>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</si>
  <si>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</si>
  <si>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</si>
  <si>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</si>
  <si>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</si>
  <si>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</si>
  <si>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</si>
  <si>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</si>
  <si>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</si>
  <si>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</si>
  <si>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</si>
  <si>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</si>
  <si>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</si>
  <si>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</si>
  <si>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</si>
  <si>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</si>
  <si>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</si>
  <si>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</si>
  <si>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</si>
  <si>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</si>
  <si>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</si>
  <si>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</si>
  <si>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</si>
  <si>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</si>
  <si>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</si>
  <si>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</si>
  <si>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</si>
  <si>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</si>
  <si>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</si>
  <si>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</si>
  <si>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</si>
  <si>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</si>
  <si>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</si>
  <si>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</si>
  <si>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</si>
  <si>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</si>
  <si>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</si>
  <si>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</si>
  <si>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</si>
  <si>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</si>
  <si>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</si>
  <si>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</si>
  <si>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</si>
  <si>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</si>
  <si>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</si>
  <si>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</si>
  <si>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</si>
  <si>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</si>
  <si>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</si>
  <si>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</si>
  <si>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</si>
  <si>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</si>
  <si>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</si>
  <si>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</si>
  <si>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</si>
  <si>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</si>
  <si>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</si>
  <si>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</si>
  <si>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</si>
  <si>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</si>
  <si>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</si>
  <si>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</si>
  <si>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</si>
  <si>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</si>
  <si>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</si>
  <si>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</si>
  <si>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</si>
  <si>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</si>
  <si>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</si>
  <si>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</si>
  <si>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</si>
  <si>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</si>
  <si>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</si>
  <si>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</si>
  <si>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</si>
  <si>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</si>
  <si>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</si>
  <si>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</si>
  <si>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</si>
  <si>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</si>
  <si>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</si>
  <si>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</si>
  <si>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</si>
  <si>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</si>
  <si>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</si>
  <si>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</si>
  <si>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</si>
  <si>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</si>
  <si>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</si>
  <si>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</si>
  <si>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</si>
  <si>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</si>
  <si>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</si>
  <si>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</si>
  <si>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</si>
  <si>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</si>
  <si>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</si>
  <si>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</si>
  <si>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</si>
  <si>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</si>
  <si>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</si>
  <si>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</si>
  <si>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</si>
  <si>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</si>
  <si>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</si>
  <si>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</si>
  <si>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</si>
  <si>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</si>
  <si>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</si>
  <si>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</si>
  <si>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</si>
  <si>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</si>
  <si>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</si>
  <si>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</si>
  <si>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</si>
  <si>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</si>
  <si>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</si>
  <si>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</si>
  <si>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</si>
  <si>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</si>
  <si>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</si>
  <si>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</si>
  <si>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</si>
  <si>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</si>
  <si>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</si>
  <si>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</si>
  <si>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</si>
  <si>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</si>
  <si>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</si>
  <si>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</si>
  <si>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</si>
  <si>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</si>
  <si>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</si>
  <si>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</si>
  <si>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</si>
  <si>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</si>
  <si>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</si>
  <si>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</si>
  <si>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</si>
  <si>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</si>
  <si>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</si>
  <si>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</si>
  <si>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</si>
  <si>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</si>
  <si>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</si>
  <si>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</si>
  <si>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</si>
  <si>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</si>
  <si>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</si>
  <si>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</si>
  <si>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</si>
  <si>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</si>
  <si>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</si>
  <si>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</si>
  <si>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</si>
  <si>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</si>
  <si>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</si>
  <si>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</si>
  <si>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</si>
  <si>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</si>
  <si>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</si>
  <si>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</si>
  <si>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</si>
  <si>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</si>
  <si>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</si>
  <si>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</si>
  <si>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</si>
  <si>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</si>
  <si>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</si>
  <si>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</si>
  <si>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</si>
  <si>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</si>
  <si>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</si>
  <si>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</si>
  <si>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</si>
  <si>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</si>
  <si>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</si>
  <si>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</si>
  <si>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</si>
  <si>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</si>
  <si>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</si>
  <si>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</si>
  <si>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</si>
  <si>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</si>
  <si>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</si>
  <si>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</si>
  <si>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</si>
  <si>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</si>
  <si>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</si>
  <si>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</si>
  <si>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</si>
  <si>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</si>
  <si>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</si>
  <si>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</si>
  <si>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</si>
  <si>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</si>
  <si>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</si>
  <si>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</si>
  <si>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</si>
  <si>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</si>
  <si>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</si>
  <si>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</si>
  <si>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</si>
  <si>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</si>
  <si>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</si>
  <si>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</si>
  <si>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</si>
  <si>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</si>
  <si>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</si>
  <si>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</si>
  <si>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</si>
  <si>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</si>
  <si>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</si>
  <si>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</si>
  <si>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</si>
  <si>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</si>
  <si>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</si>
  <si>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</si>
  <si>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</si>
  <si>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</si>
  <si>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</si>
  <si>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</si>
  <si>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</si>
  <si>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</si>
  <si>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</si>
  <si>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</si>
  <si>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</si>
  <si>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</si>
  <si>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</si>
  <si>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</si>
  <si>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</si>
  <si>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</si>
  <si>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</si>
  <si>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</si>
  <si>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</si>
  <si>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</si>
  <si>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</si>
  <si>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</si>
  <si>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</si>
  <si>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</si>
  <si>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</si>
  <si>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</si>
  <si>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</si>
  <si>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</si>
  <si>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</si>
  <si>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</si>
  <si>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</si>
  <si>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</si>
  <si>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</si>
  <si>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</si>
  <si>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</si>
  <si>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</si>
  <si>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</si>
  <si>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</si>
  <si>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</si>
  <si>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</si>
  <si>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</si>
  <si>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</si>
  <si>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</si>
  <si>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</si>
  <si>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</si>
  <si>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</si>
  <si>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</si>
  <si>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</si>
  <si>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</si>
  <si>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</si>
  <si>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</si>
  <si>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</si>
  <si>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</si>
  <si>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</si>
  <si>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</si>
  <si>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</si>
  <si>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</si>
  <si>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</si>
  <si>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</si>
  <si>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</si>
  <si>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</si>
  <si>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</si>
  <si>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</si>
  <si>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</si>
  <si>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</si>
  <si>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</si>
  <si>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</si>
  <si>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</si>
  <si>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</si>
  <si>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</si>
  <si>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</si>
  <si>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</si>
  <si>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</si>
  <si>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</si>
  <si>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</si>
  <si>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</si>
  <si>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</si>
  <si>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</si>
  <si>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</si>
  <si>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</si>
  <si>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</si>
  <si>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</si>
  <si>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</si>
  <si>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</si>
  <si>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</si>
  <si>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</si>
  <si>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</si>
  <si>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</si>
  <si>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</si>
  <si>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</si>
  <si>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</si>
  <si>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</si>
  <si>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</si>
  <si>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</si>
  <si>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</si>
  <si>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</si>
  <si>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</si>
  <si>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</si>
  <si>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</si>
  <si>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</si>
  <si>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</si>
  <si>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</si>
  <si>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</si>
  <si>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</si>
  <si>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</si>
  <si>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</si>
  <si>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</si>
  <si>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</si>
  <si>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</si>
  <si>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</si>
  <si>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</si>
  <si>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</si>
  <si>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</si>
  <si>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</si>
  <si>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</si>
  <si>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</si>
  <si>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</si>
  <si>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</si>
  <si>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</si>
  <si>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</si>
  <si>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</si>
  <si>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</si>
  <si>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</si>
  <si>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</si>
  <si>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</si>
  <si>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</si>
  <si>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</si>
  <si>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</si>
  <si>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</si>
  <si>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</si>
  <si>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</si>
  <si>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</si>
  <si>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</si>
  <si>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</si>
  <si>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</si>
  <si>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</si>
  <si>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</si>
  <si>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</si>
  <si>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</si>
  <si>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</si>
  <si>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</si>
  <si>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</si>
  <si>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</si>
  <si>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</si>
  <si>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</si>
  <si>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</si>
  <si>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</si>
  <si>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</si>
  <si>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</si>
  <si>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</si>
  <si>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</si>
  <si>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</si>
  <si>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</si>
  <si>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</si>
  <si>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</si>
  <si>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</si>
  <si>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</si>
  <si>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</si>
  <si>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</si>
  <si>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</si>
  <si>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</si>
  <si>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</si>
  <si>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</si>
  <si>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</si>
  <si>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</si>
  <si>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</si>
  <si>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</si>
  <si>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</si>
  <si>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</si>
  <si>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</si>
  <si>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</si>
  <si>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</si>
  <si>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</si>
  <si>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</si>
  <si>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</si>
  <si>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</si>
  <si>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</si>
  <si>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</si>
  <si>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</si>
  <si>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</si>
  <si>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</si>
  <si>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</si>
  <si>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</si>
  <si>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</si>
  <si>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</si>
  <si>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</si>
  <si>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</si>
  <si>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</si>
  <si>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</si>
  <si>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</si>
  <si>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</si>
  <si>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</si>
  <si>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</si>
  <si>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</si>
  <si>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</si>
  <si>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</si>
  <si>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</si>
  <si>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</si>
  <si>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</si>
  <si>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</si>
  <si>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</si>
  <si>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</si>
  <si>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</si>
  <si>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</si>
  <si>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</si>
  <si>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</si>
  <si>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</si>
  <si>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</si>
  <si>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</si>
  <si>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</si>
  <si>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</si>
  <si>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</si>
  <si>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</si>
  <si>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</si>
  <si>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</si>
  <si>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</si>
  <si>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</si>
  <si>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</si>
  <si>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</si>
  <si>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</si>
  <si>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</si>
  <si>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</si>
  <si>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</si>
  <si>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</si>
  <si>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</si>
  <si>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</si>
  <si>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</si>
  <si>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</si>
  <si>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</si>
  <si>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</si>
  <si>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</si>
  <si>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</si>
  <si>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</si>
  <si>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</si>
  <si>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</si>
  <si>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</si>
  <si>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</si>
  <si>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</si>
  <si>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</si>
  <si>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</si>
  <si>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</si>
  <si>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</si>
  <si>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</si>
  <si>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</si>
  <si>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</si>
  <si>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</si>
  <si>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</si>
  <si>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</si>
  <si>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</si>
  <si>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</si>
  <si>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</si>
  <si>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</si>
  <si>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</si>
  <si>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</si>
  <si>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</si>
  <si>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</si>
  <si>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</si>
  <si>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</si>
  <si>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</si>
  <si>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</si>
  <si>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</si>
  <si>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</si>
  <si>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</si>
  <si>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</si>
  <si>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</si>
  <si>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</si>
  <si>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</si>
  <si>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</si>
  <si>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</si>
  <si>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</si>
  <si>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</si>
  <si>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</si>
  <si>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</si>
  <si>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</si>
  <si>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</si>
  <si>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</si>
  <si>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</si>
  <si>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</si>
  <si>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</si>
  <si>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</si>
  <si>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</si>
  <si>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</si>
  <si>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</si>
  <si>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</si>
  <si>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</si>
  <si>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</si>
  <si>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</si>
  <si>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</si>
  <si>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</si>
  <si>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</si>
  <si>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</si>
  <si>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</si>
  <si>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</si>
  <si>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</si>
  <si>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</si>
  <si>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</si>
  <si>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</si>
  <si>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</si>
  <si>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</si>
  <si>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</si>
  <si>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</si>
  <si>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</si>
  <si>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</si>
  <si>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</si>
  <si>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</si>
  <si>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</si>
  <si>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</si>
  <si>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</si>
  <si>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</si>
  <si>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</si>
  <si>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</si>
  <si>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</si>
  <si>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</si>
  <si>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</si>
  <si>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</si>
  <si>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</si>
  <si>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</si>
  <si>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</si>
  <si>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</si>
  <si>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</si>
  <si>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</si>
  <si>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</si>
  <si>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</si>
  <si>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</si>
  <si>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</si>
  <si>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</si>
  <si>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</si>
  <si>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</si>
  <si>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</si>
  <si>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</si>
  <si>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</si>
  <si>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</si>
  <si>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</si>
  <si>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</si>
  <si>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</si>
  <si>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</si>
  <si>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</si>
  <si>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</si>
  <si>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</si>
  <si>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</si>
  <si>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</si>
  <si>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</si>
  <si>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</si>
  <si>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</si>
  <si>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</si>
  <si>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</si>
  <si>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</si>
  <si>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</si>
  <si>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</si>
  <si>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</si>
  <si>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</si>
  <si>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</si>
  <si>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</si>
  <si>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</si>
  <si>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</si>
  <si>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</si>
  <si>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</si>
  <si>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</si>
  <si>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</si>
  <si>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</si>
  <si>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</si>
  <si>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</si>
  <si>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</si>
  <si>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</si>
  <si>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</si>
  <si>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</si>
  <si>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</si>
  <si>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</si>
  <si>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</si>
  <si>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</si>
  <si>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</si>
  <si>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</si>
  <si>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</si>
  <si>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</si>
  <si>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</si>
  <si>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</si>
  <si>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</si>
  <si>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</si>
  <si>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</si>
  <si>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</si>
  <si>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</si>
  <si>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</si>
  <si>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</si>
  <si>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</si>
  <si>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</si>
  <si>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</si>
  <si>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</si>
  <si>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</si>
  <si>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</si>
  <si>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</si>
  <si>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</si>
  <si>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</si>
  <si>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</si>
  <si>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</si>
  <si>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</si>
  <si>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</si>
  <si>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</si>
  <si>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</si>
  <si>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</si>
  <si>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</si>
  <si>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</si>
  <si>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</si>
  <si>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</si>
  <si>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</si>
  <si>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</si>
  <si>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</si>
  <si>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</si>
  <si>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</si>
  <si>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</si>
  <si>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</si>
  <si>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</si>
  <si>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</si>
  <si>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</si>
  <si>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</si>
  <si>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</si>
  <si>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</si>
  <si>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</si>
  <si>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</si>
  <si>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</si>
  <si>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</si>
  <si>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</si>
  <si>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</si>
  <si>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</si>
  <si>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</si>
  <si>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</si>
  <si>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</si>
  <si>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</si>
  <si>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</si>
  <si>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</si>
  <si>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</si>
  <si>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</si>
  <si>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</si>
  <si>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</si>
  <si>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</si>
  <si>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</si>
  <si>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</si>
  <si>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</si>
  <si>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</si>
  <si>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</si>
  <si>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</si>
  <si>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</si>
  <si>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</si>
  <si>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</si>
  <si>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</si>
  <si>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</si>
  <si>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</si>
  <si>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</si>
  <si>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</si>
  <si>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</si>
  <si>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</si>
  <si>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</si>
  <si>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</si>
  <si>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</si>
  <si>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</si>
  <si>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</si>
  <si>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</si>
  <si>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</si>
  <si>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</si>
  <si>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</si>
  <si>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</si>
  <si>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</si>
  <si>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</si>
  <si>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</si>
  <si>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</si>
  <si>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</si>
  <si>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</si>
  <si>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</si>
  <si>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</si>
  <si>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</si>
  <si>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</si>
  <si>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</si>
  <si>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</si>
  <si>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</si>
  <si>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</si>
  <si>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</si>
  <si>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</si>
  <si>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</si>
  <si>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</si>
  <si>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</si>
  <si>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</si>
  <si>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</si>
  <si>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</si>
  <si>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</si>
  <si>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</si>
  <si>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</si>
  <si>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</si>
  <si>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</si>
  <si>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</si>
  <si>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</si>
  <si>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</si>
  <si>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</si>
  <si>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</si>
  <si>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</si>
  <si>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</si>
  <si>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</si>
  <si>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</si>
  <si>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</si>
  <si>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</si>
  <si>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</si>
  <si>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</si>
  <si>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</si>
  <si>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</si>
  <si>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</si>
  <si>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</si>
  <si>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</si>
  <si>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</si>
  <si>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</si>
  <si>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</si>
  <si>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</si>
  <si>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</si>
  <si>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</si>
  <si>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</si>
  <si>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</si>
  <si>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</si>
  <si>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</si>
  <si>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</si>
  <si>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</si>
  <si>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</si>
  <si>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</si>
  <si>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</si>
  <si>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</si>
  <si>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</si>
  <si>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</si>
  <si>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</si>
  <si>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</si>
  <si>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</si>
  <si>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</si>
  <si>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</si>
  <si>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</si>
  <si>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</si>
  <si>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</si>
  <si>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</si>
  <si>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</si>
  <si>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</si>
  <si>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</si>
  <si>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</si>
  <si>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</si>
  <si>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</si>
  <si>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</si>
  <si>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</si>
  <si>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</si>
  <si>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</si>
  <si>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</si>
  <si>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</si>
  <si>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</si>
  <si>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</si>
  <si>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</si>
  <si>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</si>
  <si>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</si>
  <si>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</si>
  <si>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</si>
  <si>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</si>
  <si>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</si>
  <si>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</si>
  <si>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</si>
  <si>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</si>
  <si>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</si>
  <si>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</si>
  <si>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</si>
  <si>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</si>
  <si>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</si>
  <si>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</si>
  <si>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</si>
  <si>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</si>
  <si>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</si>
  <si>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</si>
  <si>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</si>
  <si>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</si>
  <si>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</si>
  <si>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</si>
  <si>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</si>
  <si>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</si>
  <si>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</si>
  <si>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</si>
  <si>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</si>
  <si>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</si>
  <si>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</si>
  <si>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</si>
  <si>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</si>
  <si>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</si>
  <si>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</si>
  <si>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</si>
  <si>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</si>
  <si>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</si>
  <si>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</si>
  <si>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</si>
  <si>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</si>
  <si>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</si>
  <si>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</si>
  <si>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</si>
  <si>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</si>
  <si>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</si>
  <si>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</si>
  <si>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</si>
  <si>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</si>
  <si>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</si>
  <si>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</si>
  <si>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</si>
  <si>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</si>
  <si>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</si>
  <si>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</si>
  <si>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</si>
  <si>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</si>
  <si>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</si>
  <si>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</si>
  <si>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</si>
  <si>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</si>
  <si>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</si>
  <si>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</si>
  <si>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</si>
  <si>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</si>
  <si>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</si>
  <si>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</si>
  <si>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</si>
  <si>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</si>
  <si>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</si>
  <si>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</si>
  <si>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</si>
  <si>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</si>
  <si>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</si>
  <si>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</si>
  <si>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</si>
  <si>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</si>
  <si>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</si>
  <si>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</si>
  <si>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</si>
  <si>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</si>
  <si>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</si>
  <si>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</si>
  <si>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</si>
  <si>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</si>
  <si>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</si>
  <si>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</si>
  <si>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</si>
  <si>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</si>
  <si>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</si>
  <si>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</si>
  <si>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</si>
  <si>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</si>
  <si>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</si>
  <si>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</si>
  <si>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</si>
  <si>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</si>
  <si>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</si>
  <si>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</si>
  <si>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</si>
  <si>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</si>
  <si>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</si>
  <si>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</si>
  <si>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</si>
  <si>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</si>
  <si>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</si>
  <si>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</si>
  <si>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</si>
  <si>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</si>
  <si>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</si>
  <si>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</si>
  <si>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</si>
  <si>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</si>
  <si>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</si>
  <si>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</si>
  <si>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</si>
  <si>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</si>
  <si>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</si>
  <si>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</si>
  <si>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</si>
  <si>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</si>
  <si>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</si>
  <si>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</si>
  <si>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</si>
  <si>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</si>
  <si>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</si>
  <si>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</si>
  <si>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</si>
  <si>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</si>
  <si>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</si>
  <si>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</si>
  <si>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</si>
  <si>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</si>
  <si>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</si>
  <si>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</si>
  <si>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</si>
  <si>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</si>
  <si>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</si>
  <si>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</si>
  <si>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</si>
  <si>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</si>
  <si>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</si>
  <si>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</si>
  <si>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</si>
  <si>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</si>
  <si>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</si>
  <si>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</si>
  <si>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</si>
  <si>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</si>
  <si>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</si>
  <si>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</si>
  <si>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</si>
  <si>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</si>
  <si>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</si>
  <si>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</si>
  <si>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</si>
  <si>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</si>
  <si>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</si>
  <si>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</si>
  <si>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</si>
  <si>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</si>
  <si>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</si>
  <si>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</si>
  <si>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</si>
  <si>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</si>
  <si>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</si>
  <si>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</si>
  <si>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</si>
  <si>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</si>
  <si>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</si>
  <si>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</si>
  <si>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</si>
  <si>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</si>
  <si>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</si>
  <si>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</si>
  <si>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</si>
  <si>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</si>
  <si>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</si>
  <si>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</si>
  <si>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</si>
  <si>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</si>
  <si>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</si>
  <si>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</si>
  <si>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</si>
  <si>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</si>
  <si>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</si>
  <si>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</si>
  <si>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</si>
  <si>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</si>
  <si>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</si>
  <si>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</si>
  <si>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</si>
  <si>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</si>
  <si>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</si>
  <si>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</si>
  <si>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</si>
  <si>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</si>
  <si>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</si>
  <si>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</si>
  <si>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</si>
  <si>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</si>
  <si>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</si>
  <si>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</si>
  <si>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</si>
  <si>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</si>
  <si>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</si>
  <si>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</si>
  <si>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</si>
  <si>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</si>
  <si>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</si>
  <si>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</si>
  <si>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</si>
  <si>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</si>
  <si>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</si>
  <si>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</si>
  <si>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</si>
  <si>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</si>
  <si>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</si>
  <si>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</si>
  <si>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</si>
  <si>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</si>
  <si>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</si>
  <si>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</si>
  <si>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</si>
  <si>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</si>
  <si>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</si>
  <si>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</si>
  <si>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</si>
  <si>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</si>
  <si>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</si>
  <si>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</si>
  <si>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</si>
  <si>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</si>
  <si>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</si>
  <si>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</si>
  <si>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</si>
  <si>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</si>
  <si>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</si>
  <si>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</si>
  <si>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</si>
  <si>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</si>
  <si>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</si>
  <si>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</si>
  <si>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</si>
  <si>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</si>
  <si>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</si>
  <si>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</si>
  <si>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</si>
  <si>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</si>
  <si>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</si>
  <si>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</si>
  <si>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</si>
  <si>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</si>
  <si>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</si>
  <si>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</si>
  <si>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</si>
  <si>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</si>
  <si>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</si>
  <si>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</si>
  <si>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</si>
  <si>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</si>
  <si>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</si>
  <si>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</si>
  <si>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</si>
  <si>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</si>
  <si>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</si>
  <si>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</si>
  <si>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</si>
  <si>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</si>
  <si>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</si>
  <si>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</si>
  <si>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</si>
  <si>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</si>
  <si>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</si>
  <si>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</si>
  <si>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</si>
  <si>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</si>
  <si>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</si>
  <si>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</si>
  <si>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</si>
  <si>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</si>
  <si>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</si>
  <si>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</si>
  <si>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</si>
  <si>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</si>
  <si>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</si>
  <si>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</si>
  <si>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</si>
  <si>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</si>
  <si>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</si>
  <si>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</si>
  <si>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</si>
  <si>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</si>
  <si>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</si>
  <si>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</si>
  <si>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</si>
  <si>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</si>
  <si>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</si>
  <si>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</si>
  <si>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</si>
  <si>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</si>
  <si>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</si>
  <si>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</si>
  <si>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</si>
  <si>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</si>
  <si>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</si>
  <si>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</si>
  <si>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</si>
  <si>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</si>
  <si>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</si>
  <si>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</si>
  <si>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</si>
  <si>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</si>
  <si>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</si>
  <si>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</si>
  <si>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</si>
  <si>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</si>
  <si>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</si>
  <si>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</si>
  <si>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</si>
  <si>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</si>
  <si>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</si>
  <si>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</si>
  <si>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</si>
  <si>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</si>
  <si>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</si>
  <si>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</si>
  <si>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</si>
  <si>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</si>
  <si>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</si>
  <si>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</si>
  <si>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</si>
  <si>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</si>
  <si>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</si>
  <si>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</si>
  <si>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</si>
  <si>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</si>
  <si>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</si>
  <si>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</si>
  <si>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</si>
  <si>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</si>
  <si>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</si>
  <si>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</si>
  <si>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</si>
  <si>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</si>
  <si>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</si>
  <si>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</si>
  <si>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</si>
  <si>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</si>
  <si>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</si>
  <si>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</si>
  <si>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</si>
  <si>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</si>
  <si>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</si>
  <si>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</si>
  <si>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</si>
  <si>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</si>
  <si>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</si>
  <si>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</si>
  <si>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</si>
  <si>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</si>
  <si>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</si>
  <si>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</si>
  <si>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</si>
  <si>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</si>
  <si>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</si>
  <si>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</si>
  <si>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</si>
  <si>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</si>
  <si>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</si>
  <si>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</si>
  <si>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</si>
  <si>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</si>
  <si>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</si>
  <si>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</si>
  <si>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</si>
  <si>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</si>
  <si>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</si>
  <si>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</si>
  <si>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</si>
  <si>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</si>
  <si>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</si>
  <si>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</si>
  <si>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</si>
  <si>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</si>
  <si>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</si>
  <si>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</si>
  <si>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</si>
  <si>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</si>
  <si>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</si>
  <si>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</si>
  <si>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</si>
  <si>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</si>
  <si>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</si>
  <si>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</si>
  <si>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</si>
  <si>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</si>
  <si>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</si>
  <si>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</si>
  <si>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</si>
  <si>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</si>
  <si>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</si>
  <si>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</si>
  <si>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</si>
  <si>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</si>
  <si>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</si>
  <si>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</si>
  <si>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</si>
  <si>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</si>
  <si>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</si>
  <si>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</si>
  <si>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</si>
  <si>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</si>
  <si>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</si>
  <si>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</si>
  <si>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</si>
  <si>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</si>
  <si>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</si>
  <si>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</si>
  <si>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</si>
  <si>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</si>
  <si>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</si>
  <si>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</si>
  <si>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</si>
  <si>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</si>
  <si>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</si>
  <si>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</si>
  <si>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</si>
  <si>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</si>
  <si>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</si>
  <si>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</si>
  <si>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</si>
  <si>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</si>
  <si>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</si>
  <si>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</si>
  <si>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</si>
  <si>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</si>
  <si>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</si>
  <si>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</si>
  <si>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</si>
  <si>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</si>
  <si>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</si>
  <si>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</si>
  <si>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</si>
  <si>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</si>
  <si>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</si>
  <si>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</si>
  <si>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</si>
  <si>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</si>
  <si>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</si>
  <si>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</si>
  <si>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</si>
  <si>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</si>
  <si>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</si>
  <si>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</si>
  <si>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</si>
  <si>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</si>
  <si>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</si>
  <si>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</si>
  <si>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</si>
  <si>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</si>
  <si>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</si>
  <si>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</si>
  <si>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</si>
  <si>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</si>
  <si>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</si>
  <si>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</si>
  <si>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</si>
  <si>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</si>
  <si>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</si>
  <si>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</si>
  <si>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</si>
  <si>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</si>
  <si>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</si>
  <si>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</si>
  <si>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</si>
  <si>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</si>
  <si>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</si>
  <si>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</si>
  <si>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</si>
  <si>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</si>
  <si>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</si>
  <si>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</si>
  <si>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</si>
  <si>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</si>
  <si>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</si>
  <si>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</si>
  <si>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</si>
  <si>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</si>
  <si>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</si>
  <si>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</si>
  <si>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</si>
  <si>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</si>
  <si>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</si>
  <si>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</si>
  <si>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</si>
  <si>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</si>
  <si>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</si>
  <si>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</si>
  <si>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</si>
  <si>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</si>
  <si>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</si>
  <si>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</si>
  <si>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</si>
  <si>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</si>
  <si>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</si>
  <si>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</si>
  <si>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</si>
  <si>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</si>
  <si>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</si>
  <si>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</si>
  <si>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</si>
  <si>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</si>
  <si>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</si>
  <si>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</si>
  <si>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</si>
  <si>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</si>
  <si>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</si>
  <si>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</si>
  <si>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</si>
  <si>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</si>
  <si>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</si>
  <si>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</si>
  <si>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</si>
  <si>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</si>
  <si>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</si>
  <si>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</si>
  <si>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</si>
  <si>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</si>
  <si>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</si>
  <si>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</si>
  <si>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</si>
  <si>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</si>
  <si>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</si>
  <si>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</si>
  <si>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</si>
  <si>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</si>
  <si>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</si>
  <si>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</si>
  <si>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</si>
  <si>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</si>
  <si>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</si>
  <si>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</si>
  <si>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</si>
  <si>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</si>
  <si>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</si>
  <si>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</si>
  <si>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</si>
  <si>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</si>
  <si>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</si>
  <si>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</si>
  <si>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</si>
  <si>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</si>
  <si>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</si>
  <si>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</si>
  <si>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</si>
  <si>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</si>
  <si>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</si>
  <si>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</si>
  <si>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</si>
  <si>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</si>
  <si>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</si>
  <si>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</si>
  <si>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</si>
  <si>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</si>
  <si>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</si>
  <si>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</si>
  <si>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</si>
  <si>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</si>
  <si>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</si>
  <si>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</si>
  <si>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</si>
  <si>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</si>
  <si>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</si>
  <si>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</si>
  <si>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</si>
  <si>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</si>
  <si>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</si>
  <si>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</si>
  <si>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</si>
  <si>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</si>
  <si>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</si>
  <si>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</si>
  <si>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</si>
  <si>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</si>
  <si>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</si>
  <si>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</si>
  <si>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</si>
  <si>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</si>
  <si>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</si>
  <si>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</si>
  <si>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</si>
  <si>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</si>
  <si>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</si>
  <si>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</si>
  <si>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</si>
  <si>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</si>
  <si>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</si>
  <si>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</si>
  <si>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</si>
  <si>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</si>
  <si>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</si>
  <si>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</si>
  <si>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</si>
  <si>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</si>
  <si>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</si>
  <si>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</si>
  <si>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</si>
  <si>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</si>
  <si>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</si>
  <si>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</si>
  <si>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</si>
  <si>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</si>
  <si>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</si>
  <si>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</si>
  <si>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</si>
  <si>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</si>
  <si>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</si>
  <si>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</si>
  <si>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</si>
  <si>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</si>
  <si>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</si>
  <si>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</si>
  <si>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</si>
  <si>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</si>
  <si>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</si>
  <si>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</si>
  <si>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</si>
  <si>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</si>
  <si>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</si>
  <si>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</si>
  <si>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</si>
  <si>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</si>
  <si>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</si>
  <si>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</si>
  <si>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</si>
  <si>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</si>
  <si>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</si>
  <si>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</si>
  <si>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</si>
  <si>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</si>
  <si>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</si>
  <si>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</si>
  <si>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</si>
  <si>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</si>
  <si>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</si>
  <si>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</si>
  <si>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</si>
  <si>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</si>
  <si>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</si>
  <si>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</si>
  <si>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</si>
  <si>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</si>
  <si>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</si>
  <si>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</si>
  <si>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</si>
  <si>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</si>
  <si>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</si>
  <si>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</si>
  <si>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</si>
  <si>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</si>
  <si>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</si>
  <si>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</si>
  <si>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</si>
  <si>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</si>
  <si>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</si>
  <si>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</si>
  <si>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</si>
  <si>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</si>
  <si>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</si>
  <si>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</si>
  <si>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</si>
  <si>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</si>
  <si>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</si>
  <si>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</si>
  <si>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</si>
  <si>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</si>
  <si>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</si>
  <si>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</si>
  <si>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</si>
  <si>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</si>
  <si>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</si>
  <si>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</si>
  <si>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</si>
  <si>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</si>
  <si>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</si>
  <si>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</si>
  <si>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</si>
  <si>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</si>
  <si>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</si>
  <si>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</si>
  <si>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</si>
  <si>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</si>
  <si>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</si>
  <si>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</si>
  <si>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</si>
  <si>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</si>
  <si>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</si>
  <si>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</si>
  <si>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</si>
  <si>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</si>
  <si>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</si>
  <si>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</si>
  <si>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</si>
  <si>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</si>
  <si>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</si>
  <si>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</si>
  <si>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</si>
  <si>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</si>
  <si>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</si>
  <si>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</si>
  <si>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</si>
  <si>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</si>
  <si>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</si>
  <si>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</si>
  <si>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</si>
  <si>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</si>
  <si>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</si>
  <si>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</si>
  <si>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</si>
  <si>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</si>
  <si>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</si>
  <si>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</si>
  <si>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</si>
  <si>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</si>
  <si>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</si>
  <si>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</si>
  <si>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</si>
  <si>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</si>
  <si>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</si>
  <si>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</si>
  <si>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</si>
  <si>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</si>
  <si>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</si>
  <si>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</si>
  <si>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</si>
  <si>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</si>
  <si>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</si>
  <si>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</si>
  <si>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</si>
  <si>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</si>
  <si>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</si>
  <si>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</si>
  <si>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</si>
  <si>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</si>
  <si>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</si>
  <si>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</si>
  <si>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</si>
  <si>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</si>
  <si>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</si>
  <si>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</si>
  <si>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</si>
  <si>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</si>
  <si>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</si>
  <si>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</si>
  <si>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</si>
  <si>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</si>
  <si>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</si>
  <si>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</si>
  <si>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</si>
  <si>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</si>
  <si>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</si>
  <si>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</si>
  <si>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</si>
  <si>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</si>
  <si>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</si>
  <si>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</si>
  <si>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</si>
  <si>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</si>
  <si>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</si>
  <si>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</si>
  <si>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</si>
  <si>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</si>
  <si>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</si>
  <si>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</si>
  <si>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</si>
  <si>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</si>
  <si>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</si>
  <si>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</si>
  <si>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</si>
  <si>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</si>
  <si>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</si>
  <si>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</si>
  <si>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</si>
  <si>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</si>
  <si>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</si>
  <si>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</si>
  <si>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</si>
  <si>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</si>
  <si>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</si>
  <si>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</si>
  <si>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</si>
  <si>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</si>
  <si>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</si>
  <si>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</si>
  <si>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</si>
  <si>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</si>
  <si>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</si>
  <si>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</si>
  <si>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</si>
  <si>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</si>
  <si>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</si>
  <si>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</si>
  <si>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</si>
  <si>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</si>
  <si>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</si>
  <si>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</si>
  <si>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</si>
  <si>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</si>
  <si>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</si>
  <si>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</si>
  <si>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</si>
  <si>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</si>
  <si>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</si>
  <si>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</si>
  <si>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</si>
  <si>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</si>
  <si>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</si>
  <si>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</si>
  <si>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</si>
  <si>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</si>
  <si>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</si>
  <si>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</si>
  <si>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</si>
  <si>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</si>
  <si>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</si>
  <si>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</si>
  <si>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</si>
  <si>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</si>
  <si>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</si>
  <si>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</si>
  <si>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</si>
  <si>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</si>
  <si>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</si>
  <si>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</si>
  <si>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</si>
  <si>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</si>
  <si>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</si>
  <si>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</si>
  <si>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</si>
  <si>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</si>
  <si>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</si>
  <si>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</si>
  <si>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</si>
  <si>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</si>
  <si>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</si>
  <si>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</si>
  <si>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</si>
  <si>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</si>
  <si>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</si>
  <si>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</si>
  <si>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</si>
  <si>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</si>
  <si>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</si>
  <si>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</si>
  <si>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</si>
  <si>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</si>
  <si>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</si>
  <si>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</si>
  <si>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</si>
  <si>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</si>
  <si>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</si>
  <si>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</si>
  <si>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</si>
  <si>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</si>
  <si>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</si>
  <si>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</si>
  <si>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</si>
  <si>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</si>
  <si>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</si>
  <si>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</si>
  <si>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</si>
  <si>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</si>
  <si>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</si>
  <si>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</si>
  <si>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</si>
  <si>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</si>
  <si>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</si>
  <si>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</si>
  <si>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</si>
  <si>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</si>
  <si>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</si>
  <si>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</si>
  <si>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</si>
  <si>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</si>
  <si>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</si>
  <si>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</si>
  <si>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</si>
  <si>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</si>
  <si>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</si>
  <si>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</si>
  <si>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</si>
  <si>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</si>
  <si>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</si>
  <si>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</si>
  <si>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</si>
  <si>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</si>
  <si>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</si>
  <si>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</si>
  <si>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</si>
  <si>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</si>
  <si>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</si>
  <si>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</si>
  <si>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</si>
  <si>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</si>
  <si>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</si>
  <si>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</si>
  <si>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</si>
  <si>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</si>
  <si>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</si>
  <si>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</si>
  <si>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</si>
  <si>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</si>
  <si>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</si>
  <si>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</si>
  <si>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</si>
  <si>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</si>
  <si>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</si>
  <si>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</si>
  <si>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</si>
  <si>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</si>
  <si>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</si>
  <si>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</si>
  <si>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</si>
  <si>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</si>
  <si>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</si>
  <si>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</si>
  <si>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</si>
  <si>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</si>
  <si>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</si>
  <si>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</si>
  <si>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</si>
  <si>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</si>
  <si>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</si>
  <si>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</si>
  <si>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</si>
  <si>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</si>
  <si>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</si>
  <si>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</si>
  <si>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</si>
  <si>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</si>
  <si>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</si>
  <si>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</si>
  <si>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</si>
  <si>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</si>
  <si>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</si>
  <si>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</si>
  <si>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</si>
  <si>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</si>
  <si>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</si>
  <si>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</si>
  <si>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</si>
  <si>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</si>
  <si>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</si>
  <si>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</si>
  <si>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</si>
  <si>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</si>
  <si>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</si>
  <si>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</si>
  <si>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</si>
  <si>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</si>
  <si>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</si>
  <si>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</si>
  <si>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</si>
  <si>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</si>
  <si>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</si>
  <si>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</si>
  <si>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</si>
  <si>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</si>
  <si>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</si>
  <si>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</si>
  <si>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</si>
  <si>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</si>
  <si>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</si>
  <si>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</si>
  <si>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</si>
  <si>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</si>
  <si>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</si>
  <si>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</si>
  <si>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</si>
  <si>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</si>
  <si>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</si>
  <si>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</si>
  <si>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</si>
  <si>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</si>
  <si>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</si>
  <si>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</si>
  <si>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</si>
  <si>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</si>
  <si>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</si>
  <si>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</si>
  <si>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</si>
  <si>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</si>
  <si>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</si>
  <si>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</si>
  <si>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</si>
  <si>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</si>
  <si>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</si>
  <si>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</si>
  <si>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</si>
  <si>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</si>
  <si>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</si>
  <si>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</si>
  <si>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</si>
  <si>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</si>
  <si>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</si>
  <si>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</si>
  <si>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</si>
  <si>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</si>
  <si>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</si>
  <si>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</si>
  <si>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</si>
  <si>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</si>
  <si>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</si>
  <si>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</si>
  <si>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</si>
  <si>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</si>
  <si>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</si>
  <si>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</si>
  <si>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</si>
  <si>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</si>
  <si>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</si>
  <si>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</si>
  <si>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</si>
  <si>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</si>
  <si>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</si>
  <si>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</si>
  <si>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</si>
  <si>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</si>
  <si>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</si>
  <si>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</si>
  <si>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</si>
  <si>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</si>
  <si>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</si>
  <si>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</si>
  <si>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</si>
  <si>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</si>
  <si>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</si>
  <si>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</si>
  <si>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</si>
  <si>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</si>
  <si>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</si>
  <si>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</si>
  <si>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</si>
  <si>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</si>
  <si>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</si>
  <si>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</si>
  <si>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</si>
  <si>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</si>
  <si>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</si>
  <si>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</si>
  <si>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</si>
  <si>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</si>
  <si>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</si>
  <si>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</si>
  <si>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</si>
  <si>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</si>
  <si>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</si>
  <si>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</si>
  <si>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</si>
  <si>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</si>
  <si>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</si>
  <si>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</si>
  <si>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</si>
  <si>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</si>
  <si>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</si>
  <si>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</si>
  <si>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</si>
  <si>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</si>
  <si>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</si>
  <si>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</si>
  <si>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</si>
  <si>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</si>
  <si>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</si>
  <si>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</si>
  <si>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</si>
  <si>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</si>
  <si>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</si>
  <si>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</si>
  <si>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</si>
  <si>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</si>
  <si>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</si>
  <si>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</si>
  <si>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</si>
  <si>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</si>
  <si>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</si>
  <si>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</si>
  <si>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</si>
  <si>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</si>
  <si>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</si>
  <si>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</si>
  <si>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</si>
  <si>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</si>
  <si>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</si>
  <si>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</si>
  <si>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</si>
  <si>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</si>
  <si>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</si>
  <si>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</si>
  <si>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</si>
  <si>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</si>
  <si>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</si>
  <si>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</si>
  <si>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</si>
  <si>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</si>
  <si>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</si>
  <si>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</si>
  <si>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</si>
  <si>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</si>
  <si>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</si>
  <si>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</si>
  <si>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</si>
  <si>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</si>
  <si>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</si>
  <si>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</si>
  <si>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</si>
  <si>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</si>
  <si>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</si>
  <si>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</si>
  <si>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</si>
  <si>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</si>
  <si>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</si>
  <si>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</si>
  <si>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</si>
  <si>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</si>
  <si>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</si>
  <si>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</si>
  <si>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</si>
  <si>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</si>
  <si>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</si>
  <si>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</si>
  <si>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</si>
  <si>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</si>
  <si>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</si>
  <si>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</si>
  <si>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</si>
  <si>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</si>
  <si>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</si>
  <si>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</si>
  <si>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</si>
  <si>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</si>
  <si>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</si>
  <si>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</si>
  <si>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</si>
  <si>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</si>
  <si>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</si>
  <si>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</si>
  <si>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</si>
  <si>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</si>
  <si>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</si>
  <si>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</si>
  <si>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</si>
  <si>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</si>
  <si>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</si>
  <si>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</si>
  <si>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</si>
  <si>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</si>
  <si>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</si>
  <si>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</si>
  <si>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</si>
  <si>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</si>
  <si>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</si>
  <si>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</si>
  <si>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</si>
  <si>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</si>
  <si>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</si>
  <si>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</si>
  <si>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</si>
  <si>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</si>
  <si>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</si>
  <si>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</si>
  <si>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</si>
  <si>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</si>
  <si>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</si>
  <si>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</si>
  <si>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</si>
  <si>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</si>
  <si>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</si>
  <si>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</si>
  <si>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</si>
  <si>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</si>
  <si>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</si>
  <si>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</si>
  <si>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</si>
  <si>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</si>
  <si>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</si>
  <si>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</si>
  <si>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</si>
  <si>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</si>
  <si>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</si>
  <si>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</si>
  <si>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</si>
  <si>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</si>
  <si>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</si>
  <si>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</si>
  <si>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</si>
  <si>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</si>
  <si>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</si>
  <si>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</si>
  <si>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</si>
  <si>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</si>
  <si>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</si>
  <si>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</si>
  <si>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</si>
  <si>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</si>
  <si>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</si>
  <si>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</si>
  <si>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</si>
  <si>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</si>
  <si>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</si>
  <si>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</si>
  <si>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</si>
  <si>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</si>
  <si>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</si>
  <si>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</si>
  <si>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</si>
  <si>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</si>
  <si>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</si>
  <si>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</si>
  <si>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</si>
  <si>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</si>
  <si>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</si>
  <si>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</si>
  <si>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</si>
  <si>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</si>
  <si>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</si>
  <si>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</si>
  <si>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</si>
  <si>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</si>
  <si>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</si>
  <si>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</si>
  <si>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</si>
  <si>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</si>
  <si>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</si>
  <si>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</si>
  <si>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</si>
  <si>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</si>
  <si>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</si>
  <si>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</si>
  <si>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</si>
  <si>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</si>
  <si>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</si>
  <si>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</si>
  <si>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</si>
  <si>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</si>
  <si>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</si>
  <si>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</si>
  <si>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</si>
  <si>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</si>
  <si>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</si>
  <si>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</si>
  <si>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</si>
  <si>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</si>
  <si>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</si>
  <si>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</si>
  <si>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</si>
  <si>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</si>
  <si>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</si>
  <si>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</si>
  <si>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</si>
  <si>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</si>
  <si>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</si>
  <si>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</si>
  <si>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</si>
  <si>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</si>
  <si>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</si>
  <si>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</si>
  <si>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</si>
  <si>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</si>
  <si>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</si>
  <si>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</si>
  <si>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</si>
  <si>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</si>
  <si>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</si>
  <si>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</si>
  <si>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</si>
  <si>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</si>
  <si>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</si>
  <si>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</si>
  <si>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</si>
  <si>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</si>
  <si>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</si>
  <si>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</si>
  <si>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</si>
  <si>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</si>
  <si>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</si>
  <si>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</si>
  <si>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</si>
  <si>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</si>
  <si>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</si>
  <si>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</si>
  <si>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</si>
  <si>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</si>
  <si>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</si>
  <si>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</si>
  <si>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</si>
  <si>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</si>
  <si>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</si>
  <si>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</si>
  <si>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</si>
  <si>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</si>
  <si>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</si>
  <si>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</si>
  <si>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</si>
  <si>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</si>
  <si>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</si>
  <si>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</si>
  <si>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</si>
  <si>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</si>
  <si>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</si>
  <si>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</si>
  <si>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</si>
  <si>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</si>
  <si>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</si>
  <si>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</si>
  <si>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</si>
  <si>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</si>
  <si>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</si>
  <si>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</si>
  <si>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</si>
  <si>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</si>
  <si>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</si>
  <si>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</si>
  <si>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</si>
  <si>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</si>
  <si>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</si>
  <si>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</si>
  <si>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</si>
  <si>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</si>
  <si>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</si>
  <si>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</si>
  <si>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</si>
  <si>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</si>
  <si>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</si>
  <si>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</si>
  <si>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</si>
  <si>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</si>
  <si>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</si>
  <si>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</si>
  <si>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</si>
  <si>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</si>
  <si>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</si>
  <si>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</si>
  <si>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</si>
  <si>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</si>
  <si>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</si>
  <si>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</si>
  <si>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</si>
  <si>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</si>
  <si>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</si>
  <si>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</si>
  <si>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</si>
  <si>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</si>
  <si>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</si>
  <si>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</si>
  <si>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</si>
  <si>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</si>
  <si>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</si>
  <si>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</si>
  <si>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</si>
  <si>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</si>
  <si>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</si>
  <si>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</si>
  <si>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</si>
  <si>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</si>
  <si>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</si>
  <si>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</si>
  <si>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</si>
  <si>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</si>
  <si>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</si>
  <si>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</si>
  <si>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</si>
  <si>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</si>
  <si>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</si>
  <si>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</si>
  <si>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</si>
  <si>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</si>
  <si>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</si>
  <si>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</si>
  <si>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</si>
  <si>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</si>
  <si>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</si>
  <si>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</si>
  <si>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</si>
  <si>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</si>
  <si>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</si>
  <si>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</si>
  <si>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</si>
  <si>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</si>
  <si>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</si>
  <si>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</si>
  <si>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</si>
  <si>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</si>
  <si>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</si>
  <si>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</si>
  <si>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</si>
  <si>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</si>
  <si>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</si>
  <si>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</si>
  <si>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</si>
  <si>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</si>
  <si>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</si>
  <si>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</si>
  <si>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</si>
  <si>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</si>
  <si>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</si>
  <si>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</si>
  <si>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</si>
  <si>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</si>
  <si>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</si>
  <si>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</si>
  <si>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</si>
  <si>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</si>
  <si>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</si>
  <si>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</si>
  <si>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</si>
  <si>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</si>
  <si>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</si>
  <si>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</si>
  <si>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</si>
  <si>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</si>
  <si>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</si>
  <si>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</si>
  <si>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</si>
  <si>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</si>
  <si>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</si>
  <si>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</si>
  <si>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</si>
  <si>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</si>
  <si>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</si>
  <si>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</si>
  <si>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</si>
  <si>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</si>
  <si>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</si>
  <si>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</si>
  <si>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</si>
  <si>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</si>
  <si>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</si>
  <si>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</si>
  <si>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</si>
  <si>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</si>
  <si>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</si>
  <si>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</si>
  <si>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</si>
  <si>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</si>
  <si>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</si>
  <si>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</si>
  <si>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</si>
  <si>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</si>
  <si>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</si>
  <si>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</si>
  <si>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</si>
  <si>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</si>
  <si>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</si>
  <si>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</si>
  <si>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</si>
  <si>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</si>
  <si>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</si>
  <si>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</si>
  <si>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</si>
  <si>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</si>
  <si>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</si>
  <si>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</si>
  <si>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</si>
  <si>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</si>
  <si>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</si>
  <si>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</si>
  <si>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</si>
  <si>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</si>
  <si>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</si>
  <si>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</si>
  <si>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</si>
  <si>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</si>
  <si>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</si>
  <si>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</si>
  <si>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</si>
  <si>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</si>
  <si>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</si>
  <si>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</si>
  <si>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</si>
  <si>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</si>
  <si>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</si>
  <si>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</si>
  <si>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</si>
  <si>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</si>
  <si>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</si>
  <si>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</si>
  <si>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</si>
  <si>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</si>
  <si>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</si>
  <si>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</si>
  <si>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</si>
  <si>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</si>
  <si>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</si>
  <si>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</si>
  <si>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</si>
  <si>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</si>
  <si>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</si>
  <si>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</si>
  <si>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</si>
  <si>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</si>
  <si>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</si>
  <si>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</si>
  <si>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</si>
  <si>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</si>
  <si>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</si>
  <si>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</si>
  <si>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</si>
  <si>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</si>
  <si>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</si>
  <si>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</si>
  <si>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</si>
  <si>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</si>
  <si>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</si>
  <si>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</si>
  <si>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</si>
  <si>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</si>
  <si>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</si>
  <si>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</si>
  <si>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</si>
  <si>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</si>
  <si>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</si>
  <si>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</si>
  <si>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</si>
  <si>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</si>
  <si>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</si>
  <si>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</si>
  <si>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</si>
  <si>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</si>
  <si>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</si>
  <si>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</si>
  <si>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</si>
  <si>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</si>
  <si>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</si>
  <si>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</si>
  <si>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</si>
  <si>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</si>
  <si>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</si>
  <si>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</si>
  <si>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</si>
  <si>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</si>
  <si>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</si>
  <si>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</si>
  <si>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</si>
  <si>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</si>
  <si>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</si>
  <si>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</si>
  <si>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</si>
  <si>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</si>
  <si>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</si>
  <si>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</si>
  <si>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</si>
  <si>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</si>
  <si>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</si>
  <si>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</si>
  <si>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</si>
  <si>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</si>
  <si>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</si>
  <si>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</si>
  <si>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</si>
  <si>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</si>
  <si>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</si>
  <si>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</si>
  <si>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</si>
  <si>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</si>
  <si>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</si>
  <si>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</si>
  <si>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</si>
  <si>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</si>
  <si>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</si>
  <si>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</si>
  <si>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</si>
  <si>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</si>
  <si>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</si>
  <si>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</si>
  <si>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</si>
  <si>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</si>
  <si>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</si>
  <si>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</si>
  <si>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</si>
  <si>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</si>
  <si>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</si>
  <si>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</si>
  <si>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</si>
  <si>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</si>
  <si>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</si>
  <si>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</si>
  <si>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</si>
  <si>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</si>
  <si>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</si>
  <si>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</si>
  <si>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</si>
  <si>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</si>
  <si>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</si>
  <si>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</si>
  <si>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</si>
  <si>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</si>
  <si>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</si>
  <si>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</si>
  <si>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</si>
  <si>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</si>
  <si>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</si>
  <si>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</si>
  <si>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</si>
  <si>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</si>
  <si>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</si>
  <si>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</si>
  <si>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</si>
  <si>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</si>
  <si>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</si>
  <si>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</si>
  <si>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</si>
  <si>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</si>
  <si>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</si>
  <si>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</si>
  <si>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</si>
  <si>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</si>
  <si>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</si>
  <si>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</si>
  <si>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</si>
  <si>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</si>
  <si>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</si>
  <si>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</si>
  <si>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</si>
  <si>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</si>
  <si>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</si>
  <si>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</si>
  <si>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</si>
  <si>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</si>
  <si>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</si>
  <si>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</si>
  <si>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</si>
  <si>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</si>
  <si>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</si>
  <si>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</si>
  <si>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</si>
  <si>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</si>
  <si>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</si>
  <si>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</si>
  <si>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</si>
  <si>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</si>
  <si>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</si>
  <si>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</si>
  <si>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</si>
  <si>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</si>
  <si>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</si>
  <si>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</si>
  <si>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</si>
  <si>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</si>
  <si>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</si>
  <si>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</si>
  <si>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</si>
  <si>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</si>
  <si>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</si>
  <si>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</si>
  <si>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</si>
  <si>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</si>
  <si>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</si>
  <si>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</si>
  <si>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</si>
  <si>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</si>
  <si>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</si>
  <si>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</si>
  <si>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</si>
  <si>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</si>
  <si>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</si>
  <si>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</si>
  <si>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</si>
  <si>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</si>
  <si>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</si>
  <si>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</si>
  <si>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</si>
  <si>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</si>
  <si>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</si>
  <si>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</si>
  <si>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</si>
  <si>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</si>
  <si>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</si>
  <si>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</si>
  <si>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</si>
  <si>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</si>
  <si>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</si>
  <si>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</si>
  <si>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</si>
  <si>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</si>
  <si>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</si>
  <si>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</si>
  <si>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</si>
  <si>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</si>
  <si>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</si>
  <si>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</si>
  <si>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</si>
  <si>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</si>
  <si>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</si>
  <si>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</si>
  <si>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</si>
  <si>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</si>
  <si>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</si>
  <si>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</si>
  <si>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</si>
  <si>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</si>
  <si>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</si>
  <si>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</si>
  <si>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</si>
  <si>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</si>
  <si>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</si>
  <si>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</si>
  <si>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</si>
  <si>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</si>
  <si>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</si>
  <si>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</si>
  <si>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</si>
  <si>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</si>
  <si>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</si>
  <si>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</si>
  <si>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</si>
  <si>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</si>
  <si>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</si>
  <si>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</si>
  <si>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</si>
  <si>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</si>
  <si>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</si>
  <si>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</si>
  <si>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</si>
  <si>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</si>
  <si>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</si>
  <si>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</si>
  <si>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</si>
  <si>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</si>
  <si>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</si>
  <si>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</si>
  <si>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</si>
  <si>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</si>
  <si>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</si>
  <si>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</si>
  <si>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</si>
  <si>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</si>
  <si>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</si>
  <si>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</si>
  <si>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</si>
  <si>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</si>
  <si>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</si>
  <si>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</si>
  <si>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</si>
  <si>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</si>
  <si>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</si>
  <si>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</si>
  <si>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</si>
  <si>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</si>
  <si>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</si>
  <si>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</si>
  <si>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</si>
  <si>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</si>
  <si>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</si>
  <si>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</si>
  <si>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</si>
  <si>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</si>
  <si>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</si>
  <si>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</si>
  <si>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</si>
  <si>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</si>
  <si>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</si>
  <si>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</si>
  <si>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</si>
  <si>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</si>
  <si>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</si>
  <si>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</si>
  <si>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</si>
  <si>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</si>
  <si>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</si>
  <si>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</si>
  <si>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</si>
  <si>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</si>
  <si>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</si>
  <si>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</si>
  <si>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</si>
  <si>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</si>
  <si>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</si>
  <si>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</si>
  <si>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</si>
  <si>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</si>
  <si>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</si>
  <si>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</si>
  <si>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</si>
  <si>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</si>
  <si>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</si>
  <si>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</si>
  <si>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</si>
  <si>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</si>
  <si>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</si>
  <si>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</si>
  <si>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</si>
  <si>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</si>
  <si>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</si>
  <si>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</si>
  <si>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</si>
  <si>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</si>
  <si>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</si>
  <si>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</si>
  <si>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</si>
  <si>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</si>
  <si>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</si>
  <si>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</si>
  <si>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</si>
  <si>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</si>
  <si>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</si>
  <si>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</si>
  <si>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</si>
  <si>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</si>
  <si>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</si>
  <si>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</si>
  <si>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</si>
  <si>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</si>
  <si>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</si>
  <si>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</si>
  <si>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</si>
  <si>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</si>
  <si>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</si>
  <si>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</si>
  <si>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</si>
  <si>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</si>
  <si>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</si>
  <si>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</si>
  <si>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</si>
  <si>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</si>
  <si>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</si>
  <si>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</si>
  <si>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</si>
  <si>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</si>
  <si>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</si>
  <si>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</si>
  <si>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</si>
  <si>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</si>
  <si>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</si>
  <si>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</si>
  <si>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</si>
  <si>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</si>
  <si>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</si>
  <si>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</si>
  <si>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</si>
  <si>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</si>
  <si>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</si>
  <si>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</si>
  <si>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</si>
  <si>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</si>
  <si>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</si>
  <si>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</si>
  <si>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</si>
  <si>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</si>
  <si>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</si>
  <si>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</si>
  <si>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</si>
  <si>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</si>
  <si>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</si>
  <si>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</si>
  <si>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</si>
  <si>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</si>
  <si>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</si>
  <si>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</si>
  <si>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</si>
  <si>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</si>
  <si>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</si>
  <si>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</si>
  <si>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</si>
  <si>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</si>
  <si>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</si>
  <si>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</si>
  <si>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</si>
  <si>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</si>
  <si>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</si>
  <si>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</si>
  <si>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</si>
  <si>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</si>
  <si>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</si>
  <si>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</si>
  <si>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</si>
  <si>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</si>
  <si>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</si>
  <si>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</si>
  <si>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</si>
  <si>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</si>
  <si>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</si>
  <si>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</si>
  <si>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</si>
  <si>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</si>
  <si>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</si>
  <si>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</si>
  <si>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</si>
  <si>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</si>
  <si>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</si>
  <si>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</si>
  <si>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</si>
  <si>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</si>
  <si>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</si>
  <si>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</si>
  <si>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</si>
  <si>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</si>
  <si>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</si>
  <si>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</si>
  <si>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</si>
  <si>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</si>
  <si>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</si>
  <si>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</si>
  <si>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</si>
  <si>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</si>
  <si>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</si>
  <si>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</si>
  <si>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</si>
  <si>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</si>
  <si>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</si>
  <si>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</si>
  <si>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</si>
  <si>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</si>
  <si>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</si>
  <si>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</si>
  <si>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</si>
  <si>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</si>
  <si>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</si>
  <si>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</si>
  <si>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</si>
  <si>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</si>
  <si>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</si>
  <si>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</si>
  <si>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</si>
  <si>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</si>
  <si>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</si>
  <si>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</si>
  <si>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</si>
  <si>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</si>
  <si>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</si>
  <si>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</si>
  <si>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</si>
  <si>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</si>
  <si>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</si>
  <si>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</si>
  <si>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</si>
  <si>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</si>
  <si>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</si>
  <si>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</si>
  <si>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</si>
  <si>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</si>
  <si>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</si>
  <si>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</si>
  <si>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</si>
  <si>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</si>
  <si>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</si>
  <si>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</si>
  <si>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</si>
  <si>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</si>
  <si>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</si>
  <si>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</si>
  <si>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</si>
  <si>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</si>
  <si>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</si>
  <si>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</si>
  <si>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</si>
  <si>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</si>
  <si>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</si>
  <si>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</si>
  <si>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</si>
  <si>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</si>
  <si>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</si>
  <si>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</si>
  <si>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</si>
  <si>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</si>
  <si>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</si>
  <si>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</si>
  <si>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</si>
  <si>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</si>
  <si>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</si>
  <si>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</si>
  <si>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</si>
  <si>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</si>
  <si>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</si>
  <si>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</si>
  <si>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</si>
  <si>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</si>
  <si>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</si>
  <si>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</si>
  <si>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</si>
  <si>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</si>
  <si>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</si>
  <si>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</si>
  <si>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</si>
  <si>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</si>
  <si>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</si>
  <si>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</si>
  <si>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</si>
  <si>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</si>
  <si>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</si>
  <si>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</si>
  <si>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</si>
  <si>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</si>
  <si>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</si>
  <si>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</si>
  <si>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</si>
  <si>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</si>
  <si>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</si>
  <si>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</si>
  <si>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</si>
  <si>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</si>
  <si>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</si>
  <si>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</si>
  <si>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</si>
  <si>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</si>
  <si>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</si>
  <si>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</si>
  <si>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</si>
  <si>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</si>
  <si>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</si>
  <si>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</si>
  <si>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</si>
  <si>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</si>
  <si>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</si>
  <si>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</si>
  <si>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</si>
  <si>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</si>
  <si>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</si>
  <si>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</si>
  <si>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</si>
  <si>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</si>
  <si>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</si>
  <si>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</si>
  <si>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</si>
  <si>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</si>
  <si>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</si>
  <si>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</si>
  <si>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</si>
  <si>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</si>
  <si>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</si>
  <si>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</si>
  <si>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</si>
  <si>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</si>
  <si>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</si>
  <si>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</si>
  <si>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</si>
  <si>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</si>
  <si>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</si>
  <si>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</si>
  <si>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</si>
  <si>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</si>
  <si>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</si>
  <si>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</si>
  <si>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</si>
  <si>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</si>
  <si>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</si>
  <si>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</si>
  <si>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</si>
  <si>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</si>
  <si>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</si>
  <si>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</si>
  <si>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</si>
  <si>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</si>
  <si>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</si>
  <si>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</si>
  <si>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</si>
  <si>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</si>
  <si>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</si>
  <si>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</si>
  <si>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</si>
  <si>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</si>
  <si>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</si>
  <si>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</si>
  <si>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</si>
  <si>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</si>
  <si>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</si>
  <si>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</si>
  <si>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</si>
  <si>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</si>
  <si>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</si>
  <si>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</si>
  <si>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</si>
  <si>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</si>
  <si>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</si>
  <si>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</si>
  <si>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</si>
  <si>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</si>
  <si>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</si>
  <si>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</si>
  <si>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</si>
  <si>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</si>
  <si>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</si>
  <si>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</si>
  <si>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</si>
  <si>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</si>
  <si>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</si>
  <si>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</si>
  <si>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</si>
  <si>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</si>
  <si>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</si>
  <si>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</si>
  <si>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</si>
  <si>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</si>
  <si>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</si>
  <si>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</si>
  <si>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</si>
  <si>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</si>
  <si>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</si>
  <si>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</si>
  <si>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</si>
  <si>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</si>
  <si>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</si>
  <si>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</si>
  <si>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</si>
  <si>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</si>
  <si>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</si>
  <si>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</si>
  <si>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</si>
  <si>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</si>
  <si>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</si>
  <si>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</si>
  <si>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</si>
  <si>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</si>
  <si>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</si>
  <si>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</si>
  <si>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</si>
  <si>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</si>
  <si>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</si>
  <si>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</si>
  <si>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</si>
  <si>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</si>
  <si>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</si>
  <si>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</si>
  <si>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</si>
  <si>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</si>
  <si>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</si>
  <si>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</si>
  <si>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</si>
  <si>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</si>
  <si>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</si>
  <si>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</si>
  <si>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</si>
  <si>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</si>
  <si>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</si>
  <si>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</si>
  <si>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</si>
  <si>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</si>
  <si>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</si>
  <si>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</si>
  <si>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</si>
  <si>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</si>
  <si>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</si>
  <si>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</si>
  <si>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</si>
  <si>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</si>
  <si>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</si>
  <si>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</si>
  <si>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</si>
  <si>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</si>
  <si>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</si>
  <si>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</si>
  <si>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</si>
  <si>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</si>
  <si>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</si>
  <si>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</si>
  <si>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</si>
  <si>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</si>
  <si>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</si>
  <si>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</si>
  <si>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</si>
  <si>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</si>
  <si>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</si>
  <si>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</si>
  <si>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</si>
  <si>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</si>
  <si>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</si>
  <si>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</si>
  <si>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</si>
  <si>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</si>
  <si>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</si>
  <si>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</si>
  <si>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</si>
  <si>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</si>
  <si>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</si>
  <si>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</si>
  <si>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</si>
  <si>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</si>
  <si>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</si>
  <si>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</si>
  <si>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</si>
  <si>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</si>
  <si>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</si>
  <si>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</si>
  <si>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</si>
  <si>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</si>
  <si>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</si>
  <si>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</si>
  <si>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</si>
  <si>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</si>
  <si>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</si>
  <si>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</si>
  <si>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</si>
  <si>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</si>
  <si>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</si>
  <si>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</si>
  <si>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</si>
  <si>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</si>
  <si>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</si>
  <si>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</si>
  <si>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</si>
  <si>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</si>
  <si>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</si>
  <si>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</si>
  <si>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</si>
  <si>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</si>
  <si>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</si>
  <si>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</si>
  <si>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</si>
  <si>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</si>
  <si>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</si>
  <si>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</si>
  <si>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</si>
  <si>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</si>
  <si>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</si>
  <si>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</si>
  <si>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</si>
  <si>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</si>
  <si>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</si>
  <si>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</si>
  <si>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</si>
  <si>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</si>
  <si>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</si>
  <si>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</si>
  <si>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</si>
  <si>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</si>
  <si>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</si>
  <si>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</si>
  <si>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</si>
  <si>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</si>
  <si>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</si>
  <si>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</si>
  <si>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</si>
  <si>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</si>
  <si>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</si>
  <si>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</si>
  <si>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</si>
  <si>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</si>
  <si>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</si>
  <si>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</si>
  <si>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</si>
  <si>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</si>
  <si>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</si>
  <si>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</si>
  <si>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</si>
  <si>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</si>
  <si>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</si>
  <si>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</si>
  <si>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</si>
  <si>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</si>
  <si>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</si>
  <si>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</si>
  <si>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</si>
  <si>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</si>
  <si>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</si>
  <si>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</si>
  <si>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</si>
  <si>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</si>
  <si>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</si>
  <si>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</si>
  <si>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</si>
  <si>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</si>
  <si>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</si>
  <si>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</si>
  <si>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</si>
  <si>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</si>
  <si>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</si>
  <si>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</si>
  <si>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</si>
  <si>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</si>
  <si>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</si>
  <si>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</si>
  <si>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</si>
  <si>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</si>
  <si>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</si>
  <si>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</si>
  <si>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</si>
  <si>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</si>
  <si>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</si>
  <si>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</si>
  <si>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</si>
  <si>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</si>
  <si>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</si>
  <si>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</si>
  <si>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</si>
  <si>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</si>
  <si>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</si>
  <si>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</si>
  <si>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</si>
  <si>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</si>
  <si>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</si>
  <si>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</si>
  <si>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</si>
  <si>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</si>
  <si>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</si>
  <si>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</si>
  <si>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</si>
  <si>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</si>
  <si>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</si>
  <si>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</si>
  <si>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</si>
  <si>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</si>
  <si>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</si>
  <si>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</si>
  <si>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</si>
  <si>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</si>
  <si>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</si>
  <si>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</si>
  <si>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</si>
  <si>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</si>
  <si>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</si>
  <si>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</si>
  <si>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</si>
  <si>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</si>
  <si>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</si>
  <si>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</si>
  <si>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</si>
  <si>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</si>
  <si>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</si>
  <si>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</si>
  <si>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</si>
  <si>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</si>
  <si>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</si>
  <si>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</si>
  <si>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</si>
  <si>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</si>
  <si>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</si>
  <si>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</si>
  <si>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</si>
  <si>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</si>
  <si>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</si>
  <si>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</si>
  <si>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</si>
  <si>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</si>
  <si>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</si>
  <si>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</si>
  <si>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</si>
  <si>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</si>
  <si>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</si>
  <si>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</si>
  <si>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</si>
  <si>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</si>
  <si>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</si>
  <si>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</si>
  <si>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</si>
  <si>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</si>
  <si>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</si>
  <si>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</si>
  <si>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</si>
  <si>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</si>
  <si>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</si>
  <si>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</si>
  <si>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</si>
  <si>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</si>
  <si>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</si>
  <si>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</si>
  <si>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</si>
  <si>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</si>
  <si>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</si>
  <si>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</si>
  <si>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</si>
  <si>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</si>
  <si>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</si>
  <si>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</si>
  <si>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</si>
  <si>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</si>
  <si>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</si>
  <si>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</si>
  <si>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</si>
  <si>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</si>
  <si>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</si>
  <si>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</si>
  <si>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</si>
  <si>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</si>
  <si>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</si>
  <si>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</si>
  <si>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</si>
  <si>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</si>
  <si>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</si>
  <si>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</si>
  <si>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</si>
  <si>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</si>
  <si>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</si>
  <si>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</si>
  <si>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</si>
  <si>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</si>
  <si>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</si>
  <si>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</si>
  <si>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</si>
  <si>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</si>
  <si>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</si>
  <si>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</si>
  <si>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</si>
  <si>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</si>
  <si>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</si>
  <si>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</si>
  <si>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</si>
  <si>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</si>
  <si>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</si>
  <si>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</si>
  <si>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</si>
  <si>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</si>
  <si>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</si>
  <si>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</si>
  <si>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</si>
  <si>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</si>
  <si>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</si>
  <si>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</si>
  <si>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</si>
  <si>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</si>
  <si>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</si>
  <si>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</si>
  <si>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</si>
  <si>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</si>
  <si>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</si>
  <si>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</si>
  <si>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</si>
  <si>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</si>
  <si>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</si>
  <si>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</si>
  <si>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</si>
  <si>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</si>
  <si>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</si>
  <si>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</si>
  <si>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</si>
  <si>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</si>
  <si>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</si>
  <si>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</si>
  <si>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</si>
  <si>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</si>
  <si>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</si>
  <si>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</si>
  <si>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</si>
  <si>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</si>
  <si>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</si>
  <si>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</si>
  <si>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</si>
  <si>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</si>
  <si>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</si>
  <si>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</si>
  <si>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</si>
  <si>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</si>
  <si>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</si>
  <si>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</si>
  <si>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</si>
  <si>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</si>
  <si>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</si>
  <si>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</si>
  <si>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</si>
  <si>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</si>
  <si>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</si>
  <si>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</si>
  <si>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</si>
  <si>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</si>
  <si>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</si>
  <si>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</si>
  <si>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</si>
  <si>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</si>
  <si>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</si>
  <si>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</si>
  <si>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</si>
  <si>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</si>
  <si>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</si>
  <si>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</si>
  <si>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</si>
  <si>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</si>
  <si>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</si>
  <si>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</si>
  <si>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</si>
  <si>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</si>
  <si>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</si>
  <si>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</si>
  <si>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</si>
  <si>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</si>
  <si>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</si>
  <si>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</si>
  <si>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</si>
  <si>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</si>
  <si>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</si>
  <si>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</si>
  <si>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</si>
  <si>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</si>
  <si>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</si>
  <si>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</si>
  <si>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</si>
  <si>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</si>
  <si>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</si>
  <si>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</si>
  <si>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</si>
  <si>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</si>
  <si>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</si>
  <si>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</si>
  <si>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</si>
  <si>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</si>
  <si>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</si>
  <si>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</si>
  <si>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</si>
  <si>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</si>
  <si>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</si>
  <si>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</si>
  <si>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</si>
  <si>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</si>
  <si>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</si>
  <si>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</si>
  <si>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</si>
  <si>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</si>
  <si>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</si>
  <si>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</si>
  <si>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</si>
  <si>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</si>
  <si>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</si>
  <si>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</si>
  <si>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</si>
  <si>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</si>
  <si>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</si>
  <si>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</si>
  <si>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</si>
  <si>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</si>
  <si>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</si>
  <si>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</si>
  <si>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</si>
  <si>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</si>
  <si>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</si>
  <si>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</si>
  <si>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</si>
  <si>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</si>
  <si>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</si>
  <si>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</si>
  <si>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</si>
  <si>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</si>
  <si>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</si>
  <si>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</si>
  <si>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</si>
  <si>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</si>
  <si>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</si>
  <si>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</si>
  <si>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</si>
  <si>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</si>
  <si>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</si>
  <si>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</si>
  <si>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</si>
  <si>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</si>
  <si>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</si>
  <si>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</si>
  <si>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</si>
  <si>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</si>
  <si>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</si>
  <si>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</si>
  <si>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</si>
  <si>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</si>
  <si>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</si>
  <si>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</si>
  <si>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</si>
  <si>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</si>
  <si>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</si>
  <si>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</si>
  <si>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</si>
  <si>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</si>
  <si>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</si>
  <si>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</si>
  <si>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</si>
  <si>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</si>
  <si>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</si>
  <si>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</si>
  <si>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</si>
  <si>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</si>
  <si>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</si>
  <si>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</si>
  <si>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</si>
  <si>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</si>
  <si>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</si>
  <si>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</si>
  <si>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</si>
  <si>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</si>
  <si>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</si>
  <si>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</si>
  <si>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</si>
  <si>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</si>
  <si>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</si>
  <si>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</si>
  <si>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</si>
  <si>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</si>
  <si>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</si>
  <si>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</si>
  <si>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</si>
  <si>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</si>
  <si>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</si>
  <si>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</si>
  <si>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</si>
  <si>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</si>
  <si>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</si>
  <si>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</si>
  <si>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</si>
  <si>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</si>
  <si>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</si>
  <si>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</si>
  <si>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</si>
  <si>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</si>
  <si>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</si>
  <si>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</si>
  <si>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</si>
  <si>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</si>
  <si>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</si>
  <si>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</si>
  <si>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</si>
  <si>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</si>
  <si>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</si>
  <si>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</si>
  <si>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</si>
  <si>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</si>
  <si>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</si>
  <si>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</si>
  <si>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</si>
  <si>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</si>
  <si>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</si>
  <si>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</si>
  <si>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</si>
  <si>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</si>
  <si>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</si>
  <si>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</si>
  <si>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</si>
  <si>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</si>
  <si>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</si>
  <si>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</si>
  <si>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</si>
  <si>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</si>
  <si>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</si>
  <si>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</si>
  <si>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</si>
  <si>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</si>
  <si>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</si>
  <si>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</si>
  <si>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</si>
  <si>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</si>
  <si>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</si>
  <si>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</si>
  <si>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</si>
  <si>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</si>
  <si>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</si>
  <si>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</si>
  <si>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</si>
  <si>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</si>
  <si>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</si>
  <si>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</si>
  <si>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</si>
  <si>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</si>
  <si>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</si>
  <si>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</si>
  <si>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</si>
  <si>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</si>
  <si>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</si>
  <si>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</si>
  <si>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</si>
  <si>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</si>
  <si>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</si>
  <si>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</si>
  <si>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</si>
  <si>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</si>
  <si>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</si>
  <si>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</si>
  <si>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</si>
  <si>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</si>
  <si>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</si>
  <si>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</si>
  <si>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</si>
  <si>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</si>
  <si>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</si>
  <si>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</si>
  <si>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</si>
  <si>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</si>
  <si>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</si>
  <si>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</si>
  <si>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</si>
  <si>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</si>
  <si>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</si>
  <si>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</si>
  <si>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</si>
  <si>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</si>
  <si>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</si>
  <si>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</si>
  <si>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</si>
  <si>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</si>
  <si>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</si>
  <si>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</si>
  <si>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</si>
  <si>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</si>
  <si>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</si>
  <si>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</si>
  <si>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</si>
  <si>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</si>
  <si>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</si>
  <si>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</si>
  <si>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</si>
  <si>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</si>
  <si>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</si>
  <si>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</si>
  <si>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</si>
  <si>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</si>
  <si>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</si>
  <si>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</si>
  <si>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</si>
  <si>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</si>
  <si>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</si>
  <si>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</si>
  <si>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</si>
  <si>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</si>
  <si>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</si>
  <si>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</si>
  <si>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</si>
  <si>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</si>
  <si>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</si>
  <si>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</si>
  <si>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</si>
  <si>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</si>
  <si>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</si>
  <si>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</si>
  <si>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</si>
  <si>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</si>
  <si>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</si>
  <si>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</si>
  <si>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</si>
  <si>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</si>
  <si>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</si>
  <si>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</si>
  <si>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</si>
  <si>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</si>
  <si>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</si>
  <si>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</si>
  <si>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</si>
  <si>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</si>
  <si>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</si>
  <si>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</si>
  <si>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</si>
  <si>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</si>
  <si>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</si>
  <si>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</si>
  <si>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</si>
  <si>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</si>
  <si>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</si>
  <si>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</si>
  <si>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</si>
  <si>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</si>
  <si>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</si>
  <si>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</si>
  <si>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</si>
  <si>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</si>
  <si>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</si>
  <si>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</si>
  <si>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</si>
  <si>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</si>
  <si>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</si>
  <si>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</si>
  <si>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</si>
  <si>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</si>
  <si>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</si>
  <si>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</si>
  <si>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</si>
  <si>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</si>
  <si>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</si>
  <si>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</si>
  <si>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</si>
  <si>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</si>
  <si>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</si>
  <si>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</si>
  <si>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</si>
  <si>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</si>
  <si>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</si>
  <si>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</si>
  <si>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</si>
  <si>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</si>
  <si>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</si>
  <si>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</si>
  <si>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</si>
  <si>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</si>
  <si>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</si>
  <si>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</si>
  <si>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</si>
  <si>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</si>
  <si>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</si>
  <si>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</si>
  <si>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</si>
  <si>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</si>
  <si>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</si>
  <si>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</si>
  <si>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</si>
  <si>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</si>
  <si>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</si>
  <si>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</si>
  <si>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</si>
  <si>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</si>
  <si>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</si>
  <si>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</si>
  <si>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</si>
  <si>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</si>
  <si>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</si>
  <si>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</si>
  <si>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</si>
  <si>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</si>
  <si>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</si>
  <si>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</si>
  <si>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</si>
  <si>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</si>
  <si>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</si>
  <si>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</si>
  <si>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</si>
  <si>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</si>
  <si>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</si>
  <si>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</si>
  <si>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</si>
  <si>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</si>
  <si>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</si>
  <si>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</si>
  <si>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</si>
  <si>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</si>
  <si>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</si>
  <si>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</si>
  <si>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</si>
  <si>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</si>
  <si>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</si>
  <si>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</si>
  <si>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</si>
  <si>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</si>
  <si>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</si>
  <si>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</si>
  <si>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</si>
  <si>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</si>
  <si>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</si>
  <si>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</si>
  <si>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</si>
  <si>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</si>
  <si>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</si>
  <si>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</si>
  <si>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</si>
  <si>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</si>
  <si>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</si>
  <si>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</si>
  <si>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</si>
  <si>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</si>
  <si>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</si>
  <si>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</si>
  <si>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</si>
  <si>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</si>
  <si>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</si>
  <si>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</si>
  <si>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</si>
  <si>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</si>
  <si>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</si>
  <si>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</si>
  <si>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</si>
  <si>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</si>
  <si>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</si>
  <si>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</si>
  <si>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</si>
  <si>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</si>
  <si>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</si>
  <si>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</si>
  <si>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</si>
  <si>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</si>
  <si>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</si>
  <si>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</si>
  <si>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</si>
  <si>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</si>
  <si>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</si>
  <si>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</si>
  <si>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</si>
  <si>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</si>
  <si>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</si>
  <si>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</si>
  <si>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</si>
  <si>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</si>
  <si>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</si>
  <si>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</si>
  <si>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</si>
  <si>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</si>
  <si>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</si>
  <si>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</si>
  <si>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</si>
  <si>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</si>
  <si>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</si>
  <si>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</si>
  <si>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</si>
  <si>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</si>
  <si>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</si>
  <si>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</si>
  <si>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</si>
  <si>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</si>
  <si>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</si>
  <si>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</si>
  <si>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</si>
  <si>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</si>
  <si>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</si>
  <si>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</si>
  <si>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</si>
  <si>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</si>
  <si>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</si>
  <si>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</si>
  <si>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</si>
  <si>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</si>
  <si>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</si>
  <si>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</si>
  <si>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</si>
  <si>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</si>
  <si>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</si>
  <si>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</si>
  <si>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</si>
  <si>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</si>
  <si>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</si>
  <si>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</si>
  <si>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</si>
  <si>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</si>
  <si>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</si>
  <si>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</si>
  <si>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</si>
  <si>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</si>
  <si>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</si>
  <si>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</si>
  <si>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</si>
  <si>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</si>
  <si>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</si>
  <si>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</si>
  <si>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</si>
  <si>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</si>
  <si>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</si>
  <si>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</si>
  <si>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</si>
  <si>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</si>
  <si>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</si>
  <si>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</si>
  <si>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</si>
  <si>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</si>
  <si>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</si>
  <si>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</si>
  <si>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</si>
  <si>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</si>
  <si>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</si>
  <si>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</si>
  <si>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</si>
  <si>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</si>
  <si>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</si>
  <si>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</si>
  <si>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</si>
  <si>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</si>
  <si>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</si>
  <si>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</si>
  <si>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</si>
  <si>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</si>
  <si>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</si>
  <si>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</si>
  <si>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</si>
  <si>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</si>
  <si>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</si>
  <si>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</si>
  <si>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</si>
  <si>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</si>
  <si>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</si>
  <si>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</si>
  <si>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</si>
  <si>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</si>
  <si>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</si>
  <si>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</si>
  <si>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</si>
  <si>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</si>
  <si>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</si>
  <si>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</si>
  <si>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</si>
  <si>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</si>
  <si>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</si>
  <si>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</si>
  <si>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</si>
  <si>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</si>
  <si>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</si>
  <si>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</si>
  <si>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</si>
  <si>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</si>
  <si>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</si>
  <si>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</si>
  <si>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</si>
  <si>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</si>
  <si>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</si>
  <si>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</si>
  <si>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</si>
  <si>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</si>
  <si>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</si>
  <si>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</si>
  <si>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</si>
  <si>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</si>
  <si>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</si>
  <si>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</si>
  <si>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</si>
  <si>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</si>
  <si>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</si>
  <si>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</si>
  <si>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</si>
  <si>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</si>
  <si>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</si>
  <si>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</si>
  <si>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</si>
  <si>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</si>
  <si>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</si>
  <si>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</si>
  <si>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</si>
  <si>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</si>
  <si>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</si>
  <si>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</si>
  <si>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</si>
  <si>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</si>
  <si>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</si>
  <si>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</si>
  <si>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</si>
  <si>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</si>
  <si>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</si>
  <si>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</si>
  <si>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</si>
  <si>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</si>
  <si>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</si>
  <si>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</si>
  <si>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</si>
  <si>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</si>
  <si>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</si>
  <si>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</si>
  <si>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</si>
  <si>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</si>
  <si>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</si>
  <si>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</si>
  <si>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</si>
  <si>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</si>
  <si>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</si>
  <si>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</si>
  <si>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</si>
  <si>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</si>
  <si>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</si>
  <si>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</si>
  <si>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</si>
  <si>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</si>
  <si>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</si>
  <si>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</si>
  <si>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</si>
  <si>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</si>
  <si>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</si>
  <si>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</si>
  <si>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</si>
  <si>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</si>
  <si>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</si>
  <si>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</si>
  <si>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</si>
  <si>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</si>
  <si>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</si>
  <si>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</si>
  <si>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</si>
  <si>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</si>
  <si>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</si>
  <si>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</si>
  <si>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</si>
  <si>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</si>
  <si>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</si>
  <si>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</si>
  <si>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</si>
  <si>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</si>
  <si>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</si>
  <si>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</si>
  <si>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</si>
  <si>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</si>
  <si>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</si>
  <si>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</si>
  <si>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</si>
  <si>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</si>
  <si>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</si>
  <si>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</si>
  <si>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</si>
  <si>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</si>
  <si>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</si>
  <si>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</si>
  <si>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</si>
  <si>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</si>
  <si>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</si>
  <si>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</si>
  <si>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</si>
  <si>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</si>
  <si>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</si>
  <si>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</si>
  <si>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</si>
  <si>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</si>
  <si>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</si>
  <si>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</si>
  <si>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</si>
  <si>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</si>
  <si>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</si>
  <si>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</si>
  <si>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</si>
  <si>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</si>
  <si>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</si>
  <si>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</si>
  <si>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</si>
  <si>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</si>
  <si>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</si>
  <si>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</si>
  <si>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</si>
  <si>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</si>
  <si>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</si>
  <si>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</si>
  <si>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</si>
  <si>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</si>
  <si>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</si>
  <si>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</si>
  <si>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</si>
  <si>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</si>
  <si>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</si>
  <si>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</si>
  <si>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</si>
  <si>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</si>
  <si>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</si>
  <si>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</si>
  <si>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</si>
  <si>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</si>
  <si>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</si>
  <si>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</si>
  <si>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</si>
  <si>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</si>
  <si>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</si>
  <si>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</si>
  <si>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</si>
  <si>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</si>
  <si>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</si>
  <si>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</si>
  <si>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</si>
  <si>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</si>
  <si>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</si>
  <si>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</si>
  <si>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</si>
  <si>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</si>
  <si>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</si>
  <si>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</si>
  <si>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</si>
  <si>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</si>
  <si>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</si>
  <si>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</si>
  <si>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</si>
  <si>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</si>
  <si>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</si>
  <si>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</si>
  <si>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</si>
  <si>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</si>
  <si>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</si>
  <si>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</si>
  <si>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</si>
  <si>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</si>
  <si>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</si>
  <si>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</si>
  <si>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</si>
  <si>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</si>
  <si>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</si>
  <si>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</si>
  <si>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</si>
  <si>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</si>
  <si>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</si>
  <si>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</si>
  <si>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</si>
  <si>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</si>
  <si>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</si>
  <si>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</si>
  <si>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</si>
  <si>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</si>
  <si>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</si>
  <si>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</si>
  <si>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</si>
  <si>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</si>
  <si>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</si>
  <si>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</si>
  <si>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</si>
  <si>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</si>
  <si>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</si>
  <si>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</si>
  <si>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</si>
  <si>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</si>
  <si>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</si>
  <si>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</si>
  <si>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</si>
  <si>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</si>
  <si>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</si>
  <si>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</si>
  <si>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</si>
  <si>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</si>
  <si>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</si>
  <si>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</si>
  <si>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</si>
  <si>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</si>
  <si>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</si>
  <si>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</si>
  <si>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</si>
  <si>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</si>
  <si>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</si>
  <si>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</si>
  <si>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</si>
  <si>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</si>
  <si>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</si>
  <si>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</si>
  <si>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</si>
  <si>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</si>
  <si>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</si>
  <si>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</si>
  <si>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</si>
  <si>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</si>
  <si>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</si>
  <si>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</si>
  <si>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</si>
  <si>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</si>
  <si>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</si>
  <si>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</si>
  <si>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</si>
  <si>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</si>
  <si>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</si>
  <si>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</si>
  <si>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</si>
  <si>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</si>
  <si>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</si>
  <si>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</si>
  <si>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</si>
  <si>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</si>
  <si>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</si>
  <si>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</si>
  <si>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</si>
  <si>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</si>
  <si>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</si>
  <si>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</si>
  <si>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</si>
  <si>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</si>
  <si>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</si>
  <si>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</si>
  <si>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</si>
  <si>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</si>
  <si>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</si>
  <si>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</si>
  <si>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</si>
  <si>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</si>
  <si>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</si>
  <si>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</si>
  <si>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</si>
  <si>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</si>
  <si>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</si>
  <si>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</si>
  <si>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</si>
  <si>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</si>
  <si>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</si>
  <si>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</si>
  <si>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</si>
  <si>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</si>
  <si>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</si>
  <si>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</si>
  <si>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</si>
  <si>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</si>
  <si>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</si>
  <si>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</si>
  <si>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</si>
  <si>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</si>
  <si>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</si>
  <si>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</si>
  <si>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</si>
  <si>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</si>
  <si>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</si>
  <si>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</si>
  <si>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</si>
  <si>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</si>
  <si>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</si>
  <si>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</si>
  <si>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</si>
  <si>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</si>
  <si>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</si>
  <si>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</si>
  <si>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</si>
  <si>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</si>
  <si>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</si>
  <si>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</si>
  <si>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</si>
  <si>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</si>
  <si>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</si>
  <si>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</si>
  <si>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</si>
  <si>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</si>
  <si>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</si>
  <si>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</si>
  <si>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</si>
  <si>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</si>
  <si>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</si>
  <si>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</si>
  <si>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</si>
  <si>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</si>
  <si>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</si>
  <si>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</si>
  <si>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</si>
  <si>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</si>
  <si>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</si>
  <si>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</si>
  <si>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</si>
  <si>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</si>
  <si>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</si>
  <si>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</si>
  <si>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</si>
  <si>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</si>
  <si>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</si>
  <si>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</si>
  <si>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</si>
  <si>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</si>
  <si>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</si>
  <si>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</si>
  <si>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</si>
  <si>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</si>
  <si>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</si>
  <si>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</si>
  <si>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</si>
  <si>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</si>
  <si>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</si>
  <si>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</si>
  <si>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</si>
  <si>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</si>
  <si>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</si>
  <si>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</si>
  <si>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</si>
  <si>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</si>
  <si>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</si>
  <si>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</si>
  <si>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</si>
  <si>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</si>
  <si>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</si>
  <si>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</si>
  <si>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</si>
  <si>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</si>
  <si>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</si>
  <si>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</si>
  <si>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</si>
  <si>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</si>
  <si>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</si>
  <si>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</si>
  <si>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</si>
  <si>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</si>
  <si>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</si>
  <si>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</si>
  <si>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</si>
  <si>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</si>
  <si>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</si>
  <si>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</si>
  <si>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</si>
  <si>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</si>
  <si>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</si>
  <si>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</si>
  <si>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</si>
  <si>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</si>
  <si>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</si>
  <si>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</si>
  <si>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</si>
  <si>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</si>
  <si>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</si>
  <si>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</si>
  <si>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</si>
  <si>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</si>
  <si>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</si>
  <si>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</si>
  <si>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</si>
  <si>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</si>
  <si>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</si>
  <si>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</si>
  <si>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</si>
  <si>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</si>
  <si>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</si>
  <si>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</si>
  <si>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</si>
  <si>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</si>
  <si>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</si>
  <si>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</si>
  <si>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</si>
  <si>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</si>
  <si>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</si>
  <si>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</si>
  <si>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</si>
  <si>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</si>
  <si>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</si>
  <si>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</si>
  <si>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</si>
  <si>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</si>
  <si>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</si>
  <si>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</si>
  <si>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</si>
  <si>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</si>
  <si>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</si>
  <si>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</si>
  <si>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</si>
  <si>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</si>
  <si>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</si>
  <si>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</si>
  <si>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</si>
  <si>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</si>
  <si>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</si>
  <si>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</si>
  <si>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</si>
  <si>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</si>
  <si>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</si>
  <si>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</si>
  <si>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</si>
  <si>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</si>
  <si>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</si>
  <si>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</si>
  <si>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</si>
  <si>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</si>
  <si>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</si>
  <si>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</si>
  <si>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</si>
  <si>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</si>
  <si>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</si>
  <si>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</si>
  <si>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</si>
  <si>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</si>
  <si>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</si>
  <si>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</si>
  <si>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</si>
  <si>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</si>
  <si>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</si>
  <si>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</si>
  <si>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</si>
  <si>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</si>
  <si>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</si>
  <si>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</si>
  <si>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</si>
  <si>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</si>
  <si>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</si>
  <si>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</si>
  <si>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</si>
  <si>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</si>
  <si>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</si>
  <si>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</si>
  <si>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</si>
  <si>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</si>
  <si>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</si>
  <si>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</si>
  <si>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</si>
  <si>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</si>
  <si>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</si>
  <si>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</si>
  <si>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</si>
  <si>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</si>
  <si>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</si>
  <si>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</si>
  <si>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</si>
  <si>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</si>
  <si>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</si>
  <si>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</si>
  <si>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</si>
  <si>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</si>
  <si>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</si>
  <si>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</si>
  <si>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</si>
  <si>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</si>
  <si>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</si>
  <si>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</si>
  <si>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</si>
  <si>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</si>
  <si>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</si>
  <si>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</si>
  <si>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</si>
  <si>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</si>
  <si>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</si>
  <si>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</si>
  <si>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</si>
  <si>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</si>
  <si>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</si>
  <si>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</si>
  <si>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</si>
  <si>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</si>
  <si>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</si>
  <si>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</si>
  <si>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</si>
  <si>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</si>
  <si>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</si>
  <si>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</si>
  <si>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</si>
  <si>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</si>
  <si>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</si>
  <si>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</si>
  <si>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</si>
  <si>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</si>
  <si>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</si>
  <si>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</si>
  <si>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</si>
  <si>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</si>
  <si>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</si>
  <si>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</si>
  <si>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</si>
  <si>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</si>
  <si>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</si>
  <si>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</si>
  <si>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</si>
  <si>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</si>
  <si>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</si>
  <si>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</si>
  <si>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</si>
  <si>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</si>
  <si>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</si>
  <si>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</si>
  <si>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</si>
  <si>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</si>
  <si>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</si>
  <si>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</si>
  <si>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</si>
  <si>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</si>
  <si>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</si>
  <si>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</si>
  <si>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</si>
  <si>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</si>
  <si>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</si>
  <si>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</si>
  <si>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</si>
  <si>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</si>
  <si>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</si>
  <si>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</si>
  <si>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</si>
  <si>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</si>
  <si>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</si>
  <si>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</si>
  <si>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</si>
  <si>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</si>
  <si>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</si>
  <si>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</si>
  <si>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</si>
  <si>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</si>
  <si>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</si>
  <si>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</si>
  <si>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</si>
  <si>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</si>
  <si>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</si>
  <si>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</si>
  <si>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</si>
  <si>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</si>
  <si>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</si>
  <si>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</si>
  <si>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</si>
  <si>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</si>
  <si>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</si>
  <si>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</si>
  <si>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</si>
  <si>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</si>
  <si>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</si>
  <si>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</si>
  <si>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</si>
  <si>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</si>
  <si>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</si>
  <si>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</si>
  <si>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</si>
  <si>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</si>
  <si>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</si>
  <si>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</si>
  <si>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</si>
  <si>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</si>
  <si>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</si>
  <si>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</si>
  <si>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</si>
  <si>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</si>
  <si>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</si>
  <si>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</si>
  <si>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</si>
  <si>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</si>
  <si>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</si>
  <si>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</si>
  <si>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</si>
  <si>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</si>
  <si>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</si>
  <si>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</si>
  <si>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</si>
  <si>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</si>
  <si>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</si>
  <si>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</si>
  <si>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</si>
  <si>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</si>
  <si>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</si>
  <si>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</si>
  <si>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</si>
  <si>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</si>
  <si>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</si>
  <si>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</si>
  <si>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</si>
  <si>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</si>
  <si>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</si>
  <si>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</si>
  <si>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</si>
  <si>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</si>
  <si>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</si>
  <si>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</si>
  <si>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</si>
  <si>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</si>
  <si>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</si>
  <si>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</si>
  <si>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</si>
  <si>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</si>
  <si>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</si>
  <si>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</si>
  <si>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</si>
  <si>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</si>
  <si>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</si>
  <si>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</si>
  <si>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</si>
  <si>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</si>
  <si>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</si>
  <si>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</si>
  <si>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</si>
  <si>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</si>
  <si>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</si>
  <si>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</si>
  <si>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</si>
  <si>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</si>
  <si>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</si>
  <si>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</si>
  <si>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</si>
  <si>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</si>
  <si>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</si>
  <si>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</si>
  <si>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</si>
  <si>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</si>
  <si>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</si>
  <si>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</si>
  <si>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</si>
  <si>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</si>
  <si>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</si>
  <si>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</si>
  <si>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</si>
  <si>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</si>
  <si>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</si>
  <si>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</si>
  <si>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</si>
  <si>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</si>
  <si>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</si>
  <si>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</si>
  <si>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</si>
  <si>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</si>
  <si>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</si>
  <si>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</si>
  <si>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</si>
  <si>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</si>
  <si>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</si>
  <si>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</si>
  <si>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</si>
  <si>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</si>
  <si>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</si>
  <si>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</si>
  <si>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</si>
  <si>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</si>
  <si>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</si>
  <si>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</si>
  <si>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</si>
  <si>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</si>
  <si>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</si>
  <si>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</si>
  <si>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</si>
  <si>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</si>
  <si>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</si>
  <si>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</si>
  <si>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</si>
  <si>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</si>
  <si>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</si>
  <si>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</si>
  <si>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</si>
  <si>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</si>
  <si>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</si>
  <si>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</si>
  <si>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</si>
  <si>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</si>
  <si>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</si>
  <si>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</si>
  <si>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</si>
  <si>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</si>
  <si>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</si>
  <si>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</si>
  <si>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</si>
  <si>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</si>
  <si>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</si>
  <si>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</si>
  <si>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</si>
  <si>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</si>
  <si>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</si>
  <si>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</si>
  <si>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</si>
  <si>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</si>
  <si>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</si>
  <si>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</si>
  <si>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</si>
  <si>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</si>
  <si>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</si>
  <si>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</si>
  <si>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</si>
  <si>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</si>
  <si>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</si>
  <si>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</si>
  <si>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</si>
  <si>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</si>
  <si>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</si>
  <si>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</si>
  <si>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</si>
  <si>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</si>
  <si>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</si>
  <si>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</si>
  <si>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</si>
  <si>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</si>
  <si>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</si>
  <si>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</si>
  <si>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</si>
  <si>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</si>
  <si>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</si>
  <si>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</si>
  <si>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</si>
  <si>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</si>
  <si>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</si>
  <si>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</si>
  <si>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</si>
  <si>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</si>
  <si>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</si>
  <si>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</si>
  <si>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</si>
  <si>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</si>
  <si>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</si>
  <si>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</si>
  <si>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</si>
  <si>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</si>
  <si>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</si>
  <si>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</si>
  <si>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</si>
  <si>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</si>
  <si>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</si>
  <si>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</si>
  <si>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</si>
  <si>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</si>
  <si>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</si>
  <si>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</si>
  <si>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</si>
  <si>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</si>
  <si>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</si>
  <si>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</si>
  <si>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</si>
  <si>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</si>
  <si>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</si>
  <si>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</si>
  <si>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</si>
  <si>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</si>
  <si>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</si>
  <si>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</si>
  <si>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</si>
  <si>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</si>
  <si>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</si>
  <si>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</si>
  <si>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</si>
  <si>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</si>
  <si>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</si>
  <si>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</si>
  <si>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</si>
  <si>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</si>
  <si>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</si>
  <si>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</si>
  <si>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</si>
  <si>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</si>
  <si>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</si>
  <si>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</si>
  <si>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</si>
  <si>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</si>
  <si>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</si>
  <si>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</si>
  <si>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</si>
  <si>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</si>
  <si>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</si>
  <si>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</si>
  <si>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</si>
  <si>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</si>
  <si>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</si>
  <si>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</si>
  <si>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</si>
  <si>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</si>
  <si>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</si>
  <si>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</si>
  <si>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</si>
  <si>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</si>
  <si>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</si>
  <si>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</si>
  <si>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</si>
  <si>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</si>
  <si>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</si>
  <si>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</si>
  <si>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</si>
  <si>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</si>
  <si>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</si>
  <si>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</si>
  <si>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</si>
  <si>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</si>
  <si>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</si>
  <si>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</si>
  <si>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</si>
  <si>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</si>
  <si>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</si>
  <si>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</si>
  <si>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</si>
  <si>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</si>
  <si>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</si>
  <si>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</si>
  <si>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</si>
  <si>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</si>
  <si>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</si>
  <si>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</si>
  <si>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</si>
  <si>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</si>
  <si>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</si>
  <si>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</si>
  <si>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</si>
  <si>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</si>
  <si>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</si>
  <si>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</si>
  <si>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</si>
  <si>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</si>
  <si>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</si>
  <si>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</si>
  <si>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</si>
  <si>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</si>
  <si>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</si>
  <si>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</si>
  <si>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</si>
  <si>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</si>
  <si>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</si>
  <si>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</si>
  <si>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</si>
  <si>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</si>
  <si>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</si>
  <si>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</si>
  <si>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</si>
  <si>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</si>
  <si>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</si>
  <si>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</si>
  <si>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</si>
  <si>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</si>
  <si>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</si>
  <si>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</si>
  <si>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</si>
  <si>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</si>
  <si>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</si>
  <si>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</si>
  <si>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</si>
  <si>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</si>
  <si>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</si>
  <si>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</si>
  <si>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</si>
  <si>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</si>
  <si>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</si>
  <si>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</si>
  <si>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</si>
  <si>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</si>
  <si>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</si>
  <si>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</si>
  <si>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</si>
  <si>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</si>
  <si>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</si>
  <si>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</si>
  <si>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</si>
  <si>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</si>
  <si>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</si>
  <si>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</si>
  <si>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</si>
  <si>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</si>
  <si>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</si>
  <si>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</si>
  <si>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</si>
  <si>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</si>
  <si>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</si>
  <si>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</si>
  <si>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</si>
  <si>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</si>
  <si>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</si>
  <si>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</si>
  <si>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</si>
  <si>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</si>
  <si>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</si>
  <si>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</si>
  <si>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</si>
  <si>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</si>
  <si>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</si>
  <si>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</si>
  <si>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</si>
  <si>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</si>
  <si>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</si>
  <si>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</si>
  <si>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</si>
  <si>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</si>
  <si>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</si>
  <si>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</si>
  <si>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</si>
  <si>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</si>
  <si>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</si>
  <si>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</si>
  <si>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</si>
  <si>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</si>
  <si>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</si>
  <si>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</si>
  <si>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</si>
  <si>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</si>
  <si>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</si>
  <si>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</si>
  <si>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</si>
  <si>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</si>
  <si>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</si>
  <si>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</si>
  <si>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</si>
  <si>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</si>
  <si>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</si>
  <si>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</si>
  <si>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</si>
  <si>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</si>
  <si>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</si>
  <si>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</si>
  <si>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</si>
  <si>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</si>
  <si>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</si>
  <si>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</si>
  <si>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</si>
  <si>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</si>
  <si>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</si>
  <si>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</si>
  <si>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</si>
  <si>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</si>
  <si>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</si>
  <si>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</si>
  <si>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</si>
  <si>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</si>
  <si>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</si>
  <si>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</si>
  <si>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</si>
  <si>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</si>
  <si>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</si>
  <si>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</si>
  <si>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</si>
  <si>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</si>
  <si>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</si>
  <si>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</si>
  <si>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</si>
  <si>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</si>
  <si>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</si>
  <si>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</si>
  <si>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</si>
  <si>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</si>
  <si>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</si>
  <si>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</si>
  <si>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</si>
  <si>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</si>
  <si>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</si>
  <si>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</si>
  <si>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</si>
  <si>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</si>
  <si>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</si>
  <si>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</si>
  <si>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</si>
  <si>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</si>
  <si>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</si>
  <si>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</si>
  <si>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</si>
  <si>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</si>
  <si>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</si>
  <si>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</si>
  <si>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</si>
  <si>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</si>
  <si>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</si>
  <si>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</si>
  <si>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</si>
  <si>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</si>
  <si>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</si>
  <si>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</si>
  <si>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</si>
  <si>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</si>
  <si>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</si>
  <si>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</si>
  <si>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</si>
  <si>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</si>
  <si>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</si>
  <si>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</si>
  <si>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</si>
  <si>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</si>
  <si>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</si>
  <si>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</si>
  <si>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</si>
  <si>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</si>
  <si>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</si>
  <si>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</si>
  <si>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</si>
  <si>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</si>
  <si>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</si>
  <si>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</si>
  <si>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</si>
  <si>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</si>
  <si>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</si>
  <si>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</si>
  <si>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</si>
  <si>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</si>
  <si>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</si>
  <si>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</si>
  <si>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</si>
  <si>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</si>
  <si>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</si>
  <si>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</si>
  <si>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</si>
  <si>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</si>
  <si>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</si>
  <si>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</si>
  <si>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</si>
  <si>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</si>
  <si>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</si>
  <si>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</si>
  <si>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</si>
  <si>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</si>
  <si>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</si>
  <si>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</si>
  <si>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</si>
  <si>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</si>
  <si>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</si>
  <si>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</si>
  <si>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</si>
  <si>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</si>
  <si>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</si>
  <si>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</si>
  <si>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</si>
  <si>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</si>
  <si>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</si>
  <si>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</si>
  <si>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</si>
  <si>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</si>
  <si>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</si>
  <si>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</si>
  <si>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</si>
  <si>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</si>
  <si>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</si>
  <si>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</si>
  <si>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</si>
  <si>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</si>
  <si>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</si>
  <si>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</si>
  <si>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</si>
  <si>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</si>
  <si>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</si>
  <si>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</si>
  <si>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</si>
  <si>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</si>
  <si>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</si>
  <si>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</si>
  <si>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</si>
  <si>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</si>
  <si>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</si>
  <si>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</si>
  <si>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</si>
  <si>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</si>
  <si>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</si>
  <si>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</si>
  <si>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</si>
  <si>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</si>
  <si>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</si>
  <si>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</si>
  <si>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</si>
  <si>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</si>
  <si>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</si>
  <si>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</si>
  <si>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</si>
  <si>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</si>
  <si>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</si>
  <si>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</si>
  <si>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</si>
  <si>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</si>
  <si>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</si>
  <si>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</si>
  <si>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</si>
  <si>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</si>
  <si>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</si>
  <si>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</si>
  <si>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</si>
  <si>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</si>
  <si>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</si>
  <si>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</si>
  <si>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</si>
  <si>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</si>
  <si>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</si>
  <si>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</si>
  <si>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</si>
  <si>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</si>
  <si>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</si>
  <si>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</si>
  <si>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</si>
  <si>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</si>
  <si>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</si>
  <si>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</si>
  <si>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</si>
  <si>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</si>
  <si>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</si>
  <si>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</si>
  <si>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</si>
  <si>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</si>
  <si>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</si>
  <si>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</si>
  <si>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</si>
  <si>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</si>
  <si>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</si>
  <si>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</si>
  <si>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</si>
  <si>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</si>
  <si>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</si>
  <si>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</si>
  <si>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</si>
  <si>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</si>
  <si>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</si>
  <si>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</si>
  <si>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</si>
  <si>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</si>
  <si>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</si>
  <si>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</si>
  <si>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</si>
  <si>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</si>
  <si>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</si>
  <si>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</si>
  <si>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</si>
  <si>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</si>
  <si>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</si>
  <si>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</si>
  <si>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</si>
  <si>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</si>
  <si>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</si>
  <si>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</si>
  <si>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</si>
  <si>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</si>
  <si>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</si>
  <si>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</si>
  <si>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</si>
  <si>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</si>
  <si>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</si>
  <si>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</si>
  <si>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</si>
  <si>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</si>
  <si>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</si>
  <si>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</si>
  <si>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</si>
  <si>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</si>
  <si>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</si>
  <si>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</si>
  <si>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</si>
  <si>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</si>
  <si>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</si>
  <si>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</si>
  <si>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</si>
  <si>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</si>
  <si>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</si>
  <si>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</si>
  <si>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</si>
  <si>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</si>
  <si>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</si>
  <si>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</si>
  <si>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</si>
  <si>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</si>
  <si>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</si>
  <si>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</si>
  <si>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</si>
  <si>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</si>
  <si>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</si>
  <si>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</si>
  <si>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</si>
  <si>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</si>
  <si>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</si>
  <si>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</si>
  <si>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</si>
  <si>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</si>
  <si>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</si>
  <si>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</si>
  <si>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</si>
  <si>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</si>
  <si>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</si>
  <si>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</si>
  <si>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</si>
  <si>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</si>
  <si>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</si>
  <si>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</si>
  <si>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</si>
  <si>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</si>
  <si>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</si>
  <si>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</si>
  <si>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</si>
  <si>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</si>
  <si>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</si>
  <si>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</si>
  <si>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</si>
  <si>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</si>
  <si>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</si>
  <si>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</si>
  <si>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</si>
  <si>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</si>
  <si>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</si>
  <si>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</si>
  <si>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</si>
  <si>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</si>
  <si>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</si>
  <si>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</si>
  <si>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</si>
  <si>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</si>
  <si>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</si>
  <si>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</si>
  <si>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</si>
  <si>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</si>
  <si>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</si>
  <si>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</si>
  <si>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</si>
  <si>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</si>
  <si>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</si>
  <si>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</si>
  <si>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</si>
  <si>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</si>
  <si>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</si>
  <si>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</si>
  <si>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</si>
  <si>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</si>
  <si>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</si>
  <si>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</si>
  <si>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</si>
  <si>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</si>
  <si>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</si>
  <si>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</si>
  <si>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</si>
  <si>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</si>
  <si>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</si>
  <si>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</si>
  <si>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</si>
  <si>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</si>
  <si>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</si>
  <si>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</si>
  <si>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</si>
  <si>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</si>
  <si>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</si>
  <si>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</si>
  <si>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</si>
  <si>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</si>
  <si>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</si>
  <si>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</si>
  <si>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</si>
  <si>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</si>
  <si>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</si>
  <si>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</si>
  <si>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</si>
  <si>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</si>
  <si>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</si>
  <si>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</si>
  <si>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</si>
  <si>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</si>
  <si>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</si>
  <si>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</si>
  <si>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</si>
  <si>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</si>
  <si>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</si>
  <si>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</si>
  <si>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</si>
  <si>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</si>
  <si>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</si>
  <si>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</si>
  <si>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</si>
  <si>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</si>
  <si>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</si>
  <si>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</si>
  <si>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</si>
  <si>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</si>
  <si>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</si>
  <si>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</si>
  <si>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</si>
  <si>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</si>
  <si>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</si>
  <si>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</si>
  <si>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</si>
  <si>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</si>
  <si>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</si>
  <si>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</si>
  <si>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</si>
  <si>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</si>
  <si>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</si>
  <si>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</si>
  <si>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</si>
  <si>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</si>
  <si>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</si>
  <si>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</si>
  <si>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</si>
  <si>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</si>
  <si>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</si>
  <si>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</si>
  <si>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</si>
  <si>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</si>
  <si>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</si>
  <si>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</si>
  <si>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</si>
  <si>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</si>
  <si>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</si>
  <si>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</si>
  <si>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</si>
  <si>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</si>
  <si>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</si>
  <si>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</si>
  <si>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</si>
  <si>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</si>
  <si>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</si>
  <si>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</si>
  <si>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</si>
  <si>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</si>
  <si>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</si>
  <si>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</si>
  <si>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</si>
  <si>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</si>
  <si>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</si>
  <si>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</si>
  <si>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</si>
  <si>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</si>
  <si>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</si>
  <si>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</si>
  <si>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</si>
  <si>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</si>
  <si>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</si>
  <si>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</si>
  <si>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</si>
  <si>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</si>
  <si>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</si>
  <si>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</si>
  <si>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</si>
  <si>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</si>
  <si>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</si>
  <si>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</si>
  <si>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</si>
  <si>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</si>
  <si>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</si>
  <si>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</si>
  <si>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</si>
  <si>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</si>
  <si>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</si>
  <si>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</si>
  <si>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</si>
  <si>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</si>
  <si>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</si>
  <si>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</si>
  <si>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</si>
  <si>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</si>
  <si>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</si>
  <si>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</si>
  <si>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</si>
  <si>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</si>
  <si>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</si>
  <si>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</si>
  <si>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</si>
  <si>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</si>
  <si>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</si>
  <si>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</si>
  <si>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</si>
  <si>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</si>
  <si>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</si>
  <si>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</si>
  <si>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</si>
  <si>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</si>
  <si>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</si>
  <si>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</si>
  <si>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</si>
  <si>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</si>
  <si>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</si>
  <si>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</si>
  <si>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</si>
  <si>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</si>
  <si>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</si>
  <si>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</si>
  <si>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</si>
  <si>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</si>
  <si>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</si>
  <si>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</si>
  <si>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</si>
  <si>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</si>
  <si>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</si>
  <si>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</si>
  <si>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</si>
  <si>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</si>
  <si>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</si>
  <si>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</si>
  <si>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</si>
  <si>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</si>
  <si>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</si>
  <si>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</si>
  <si>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</si>
  <si>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</si>
  <si>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</si>
  <si>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</si>
  <si>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</si>
  <si>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</si>
  <si>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</si>
  <si>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</si>
  <si>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</si>
  <si>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</si>
  <si>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</si>
  <si>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</si>
  <si>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</si>
  <si>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</si>
  <si>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</si>
  <si>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</si>
  <si>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</si>
  <si>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</si>
  <si>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</si>
  <si>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</si>
  <si>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</si>
  <si>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</si>
  <si>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</si>
  <si>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</si>
  <si>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</si>
  <si>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</si>
  <si>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</si>
  <si>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</si>
  <si>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</si>
  <si>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</si>
  <si>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</si>
  <si>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</si>
  <si>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</si>
  <si>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</si>
  <si>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</si>
  <si>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</si>
  <si>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</si>
  <si>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</si>
  <si>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</si>
  <si>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</si>
  <si>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</si>
  <si>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</si>
  <si>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</si>
  <si>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</si>
  <si>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</si>
  <si>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</si>
  <si>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</si>
  <si>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</si>
  <si>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</si>
  <si>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</si>
  <si>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</si>
  <si>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</si>
  <si>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</si>
  <si>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</si>
  <si>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</si>
  <si>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</si>
  <si>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</si>
  <si>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</si>
  <si>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</si>
  <si>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</si>
  <si>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</si>
  <si>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</si>
  <si>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</si>
  <si>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</si>
  <si>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</si>
  <si>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</si>
  <si>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</si>
  <si>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</si>
  <si>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</si>
  <si>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</si>
  <si>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</si>
  <si>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</si>
  <si>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</si>
  <si>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</si>
  <si>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</si>
  <si>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</si>
  <si>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</si>
  <si>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</si>
  <si>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</si>
  <si>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</si>
  <si>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</si>
  <si>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</si>
  <si>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</si>
  <si>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</si>
  <si>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</si>
  <si>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</si>
  <si>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</si>
  <si>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</si>
  <si>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</si>
  <si>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</si>
  <si>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</si>
  <si>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</si>
  <si>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</si>
  <si>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</si>
  <si>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</si>
  <si>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</si>
  <si>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</si>
  <si>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</si>
  <si>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</si>
  <si>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</si>
  <si>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</si>
  <si>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</si>
  <si>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</si>
  <si>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</si>
  <si>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</si>
  <si>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</si>
  <si>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</si>
  <si>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</si>
  <si>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</si>
  <si>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</si>
  <si>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</si>
  <si>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</si>
  <si>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</si>
  <si>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</si>
  <si>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</si>
  <si>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</si>
  <si>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</si>
  <si>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</si>
  <si>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</si>
  <si>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</si>
  <si>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</si>
  <si>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</si>
  <si>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</si>
  <si>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</si>
  <si>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</si>
  <si>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</si>
  <si>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</si>
  <si>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</si>
  <si>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</si>
  <si>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</si>
  <si>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</si>
  <si>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</si>
  <si>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</si>
  <si>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</si>
  <si>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</si>
  <si>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</si>
  <si>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</si>
  <si>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</si>
  <si>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</si>
  <si>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</si>
  <si>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</si>
  <si>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</si>
  <si>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</si>
  <si>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</si>
  <si>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</si>
  <si>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</si>
  <si>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</si>
  <si>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</si>
  <si>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</si>
  <si>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</si>
  <si>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</si>
  <si>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</si>
  <si>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</si>
  <si>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</si>
  <si>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</si>
  <si>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</si>
  <si>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</si>
  <si>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</si>
  <si>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</si>
  <si>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</si>
  <si>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</si>
  <si>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</si>
  <si>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</si>
  <si>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</si>
  <si>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</si>
  <si>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</si>
  <si>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</si>
  <si>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</si>
  <si>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</si>
  <si>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</si>
  <si>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</si>
  <si>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</si>
  <si>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</si>
  <si>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</si>
  <si>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</si>
  <si>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</si>
  <si>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</si>
  <si>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</si>
  <si>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</si>
  <si>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</si>
  <si>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</si>
  <si>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</si>
  <si>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</si>
  <si>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</si>
  <si>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</si>
  <si>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</si>
  <si>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</si>
  <si>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</si>
  <si>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</si>
  <si>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</si>
  <si>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</si>
  <si>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</si>
  <si>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</si>
  <si>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</si>
  <si>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</si>
  <si>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</si>
  <si>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</si>
  <si>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</si>
  <si>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</si>
  <si>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</si>
  <si>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</si>
  <si>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</si>
  <si>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</si>
  <si>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</si>
  <si>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</si>
  <si>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</si>
  <si>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</si>
  <si>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</si>
  <si>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</si>
  <si>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</si>
  <si>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</si>
  <si>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</si>
  <si>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</si>
  <si>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</si>
  <si>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</si>
  <si>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</si>
  <si>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</si>
  <si>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</si>
  <si>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</si>
  <si>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</si>
  <si>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</si>
  <si>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</si>
  <si>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</si>
  <si>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</si>
  <si>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</si>
  <si>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</si>
  <si>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</si>
  <si>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</si>
  <si>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</si>
  <si>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</si>
  <si>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</si>
  <si>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</si>
  <si>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</si>
  <si>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</si>
  <si>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</si>
  <si>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</si>
  <si>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</si>
  <si>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</si>
  <si>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</si>
  <si>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</si>
  <si>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</si>
  <si>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</si>
  <si>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</si>
  <si>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</si>
  <si>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</si>
  <si>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</si>
  <si>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</si>
  <si>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</si>
  <si>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</si>
  <si>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</si>
  <si>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</si>
  <si>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</si>
  <si>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</si>
  <si>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</si>
  <si>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</si>
  <si>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</si>
  <si>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</si>
  <si>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</si>
  <si>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</si>
  <si>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</si>
  <si>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</si>
  <si>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</si>
  <si>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</si>
  <si>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</si>
  <si>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</si>
  <si>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</si>
  <si>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</si>
  <si>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</si>
  <si>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</si>
  <si>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</si>
  <si>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</si>
  <si>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</si>
  <si>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</si>
  <si>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</si>
  <si>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</si>
  <si>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</si>
  <si>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</si>
  <si>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</si>
  <si>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</si>
  <si>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</si>
  <si>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</si>
  <si>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</si>
  <si>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</si>
  <si>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</si>
  <si>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</si>
  <si>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</si>
  <si>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</si>
  <si>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</si>
  <si>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</si>
  <si>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</si>
  <si>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</si>
  <si>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</si>
  <si>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</si>
  <si>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</si>
  <si>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</si>
  <si>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</si>
  <si>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</si>
  <si>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</si>
  <si>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</si>
  <si>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</si>
  <si>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</si>
  <si>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</si>
  <si>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</si>
  <si>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</si>
  <si>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</si>
  <si>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</si>
  <si>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</si>
  <si>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</si>
  <si>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</si>
  <si>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</si>
  <si>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</si>
  <si>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</si>
  <si>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</si>
  <si>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</si>
  <si>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</si>
  <si>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</si>
  <si>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</si>
  <si>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</si>
  <si>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</si>
  <si>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</si>
  <si>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</si>
  <si>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</si>
  <si>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</si>
  <si>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</si>
  <si>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</si>
  <si>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</si>
  <si>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</si>
  <si>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</si>
  <si>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</si>
  <si>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</si>
  <si>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</si>
  <si>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</si>
  <si>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</si>
  <si>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</si>
  <si>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</si>
  <si>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</si>
  <si>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</si>
  <si>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</si>
  <si>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</si>
  <si>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</si>
  <si>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</si>
  <si>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</si>
  <si>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</si>
  <si>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</si>
  <si>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</si>
  <si>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</si>
  <si>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</si>
  <si>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</si>
  <si>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</si>
  <si>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</si>
  <si>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</si>
  <si>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</si>
  <si>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</si>
  <si>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</si>
  <si>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</si>
  <si>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</si>
  <si>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</si>
  <si>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</si>
  <si>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</si>
  <si>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</si>
  <si>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</si>
  <si>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</si>
  <si>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</si>
  <si>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</si>
  <si>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</si>
  <si>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</si>
  <si>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</si>
  <si>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</si>
  <si>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</si>
  <si>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</si>
  <si>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</si>
  <si>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</si>
  <si>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</si>
  <si>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</si>
  <si>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</si>
  <si>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</si>
  <si>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</si>
  <si>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</si>
  <si>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</si>
  <si>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</si>
  <si>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</si>
  <si>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</si>
  <si>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</si>
  <si>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</si>
  <si>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</si>
  <si>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</si>
  <si>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</si>
  <si>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</si>
  <si>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</si>
  <si>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</si>
  <si>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</si>
  <si>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</si>
  <si>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</si>
  <si>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</si>
  <si>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</si>
  <si>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</si>
  <si>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</si>
  <si>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</si>
  <si>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</si>
  <si>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</si>
  <si>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</si>
  <si>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</si>
  <si>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</si>
  <si>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</si>
  <si>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</si>
  <si>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</si>
  <si>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</si>
  <si>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</si>
  <si>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</si>
  <si>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</si>
  <si>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</si>
  <si>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</si>
  <si>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</si>
  <si>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</si>
  <si>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</si>
  <si>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</si>
  <si>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</si>
  <si>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</si>
  <si>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</si>
  <si>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</si>
  <si>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</si>
  <si>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</si>
  <si>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</si>
  <si>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</si>
  <si>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</si>
  <si>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</si>
  <si>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</si>
  <si>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</si>
  <si>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</si>
  <si>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</si>
  <si>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</si>
  <si>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</si>
  <si>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</si>
  <si>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</si>
  <si>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</si>
  <si>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</si>
  <si>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</si>
  <si>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</si>
  <si>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</si>
  <si>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</si>
  <si>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</si>
  <si>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</si>
  <si>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</si>
  <si>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</si>
  <si>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</si>
  <si>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</si>
  <si>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</si>
  <si>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</si>
  <si>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</si>
  <si>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</si>
  <si>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</si>
  <si>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</si>
  <si>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</si>
  <si>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</si>
  <si>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</si>
  <si>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</si>
  <si>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</si>
  <si>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</si>
  <si>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</si>
  <si>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</si>
  <si>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</si>
  <si>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</si>
  <si>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</si>
  <si>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</si>
  <si>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</si>
  <si>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</si>
  <si>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</si>
  <si>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</si>
  <si>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</si>
  <si>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</si>
  <si>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</si>
  <si>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</si>
  <si>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</si>
  <si>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</si>
  <si>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</si>
  <si>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</si>
  <si>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</si>
  <si>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</si>
  <si>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</si>
  <si>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</si>
  <si>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</si>
  <si>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</si>
  <si>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</si>
  <si>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</si>
  <si>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</si>
  <si>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</si>
  <si>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</si>
  <si>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</si>
  <si>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</si>
  <si>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</si>
  <si>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</si>
  <si>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</si>
  <si>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</si>
  <si>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</si>
  <si>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</si>
  <si>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</si>
  <si>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</si>
  <si>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</si>
  <si>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</si>
  <si>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</si>
  <si>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</si>
  <si>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</si>
  <si>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</si>
  <si>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</si>
  <si>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</si>
  <si>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</si>
  <si>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</si>
  <si>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</si>
  <si>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</si>
  <si>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</si>
  <si>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</si>
  <si>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</si>
  <si>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</si>
  <si>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</si>
  <si>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</si>
  <si>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</si>
  <si>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</si>
  <si>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</si>
  <si>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</si>
  <si>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</si>
  <si>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</si>
  <si>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</si>
  <si>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</si>
  <si>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</si>
  <si>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</si>
  <si>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</si>
  <si>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</si>
  <si>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</si>
  <si>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</si>
  <si>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</si>
  <si>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</si>
  <si>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</si>
  <si>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</si>
  <si>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</si>
  <si>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</si>
  <si>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</si>
  <si>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</si>
  <si>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</si>
  <si>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</si>
  <si>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</si>
  <si>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</si>
  <si>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</si>
  <si>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</si>
  <si>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</si>
  <si>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</si>
  <si>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</si>
  <si>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</si>
  <si>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</si>
  <si>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</si>
  <si>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</si>
  <si>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</si>
  <si>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</si>
  <si>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</si>
  <si>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</si>
  <si>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</si>
  <si>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</si>
  <si>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</si>
  <si>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</si>
  <si>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</si>
  <si>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</si>
  <si>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</si>
  <si>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</si>
  <si>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</si>
  <si>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</si>
  <si>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</si>
  <si>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</si>
  <si>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</si>
  <si>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</si>
  <si>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</si>
  <si>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</si>
  <si>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</si>
  <si>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</si>
  <si>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</si>
  <si>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</si>
  <si>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</si>
  <si>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</si>
  <si>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</si>
  <si>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</si>
  <si>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</si>
  <si>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</si>
  <si>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</si>
  <si>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</si>
  <si>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</si>
  <si>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</si>
  <si>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</si>
  <si>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</si>
  <si>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</si>
  <si>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</si>
  <si>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</si>
  <si>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</si>
  <si>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</si>
  <si>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</si>
  <si>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</si>
  <si>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</si>
  <si>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</si>
  <si>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</si>
  <si>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</si>
  <si>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</si>
  <si>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</si>
  <si>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</si>
  <si>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</si>
  <si>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</si>
  <si>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</si>
  <si>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</si>
  <si>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</si>
  <si>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</si>
  <si>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</si>
  <si>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</si>
  <si>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</si>
  <si>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</si>
  <si>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</si>
  <si>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</si>
  <si>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</si>
  <si>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</si>
  <si>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</si>
  <si>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</si>
  <si>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</si>
  <si>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</si>
  <si>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</si>
  <si>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</si>
  <si>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</si>
  <si>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</si>
  <si>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</si>
  <si>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</si>
  <si>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</si>
  <si>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</si>
  <si>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</si>
  <si>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</si>
  <si>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</si>
  <si>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</si>
  <si>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</si>
  <si>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</si>
  <si>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</si>
  <si>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</si>
  <si>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</si>
  <si>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</si>
  <si>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</si>
  <si>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</si>
  <si>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</si>
  <si>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</si>
  <si>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</si>
  <si>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</si>
  <si>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</si>
  <si>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</si>
  <si>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</si>
  <si>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</si>
  <si>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</si>
  <si>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</si>
  <si>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</si>
  <si>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</si>
  <si>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</si>
  <si>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</si>
  <si>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</si>
  <si>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</si>
  <si>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</si>
  <si>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</si>
  <si>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</si>
  <si>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</si>
  <si>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</si>
  <si>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</si>
  <si>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</si>
  <si>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</si>
  <si>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</si>
  <si>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</si>
  <si>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</si>
  <si>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</si>
  <si>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</si>
  <si>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</si>
  <si>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</si>
  <si>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</si>
  <si>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</si>
  <si>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</si>
  <si>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</si>
  <si>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</si>
  <si>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</si>
  <si>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</si>
  <si>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</si>
  <si>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</si>
  <si>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</si>
  <si>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</si>
  <si>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</si>
  <si>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</si>
  <si>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</si>
  <si>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</si>
  <si>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</si>
  <si>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</si>
  <si>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</si>
  <si>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</si>
  <si>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</si>
  <si>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</si>
  <si>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</si>
  <si>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</si>
  <si>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</si>
  <si>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</si>
  <si>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</si>
  <si>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</si>
  <si>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</si>
  <si>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</si>
  <si>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</si>
  <si>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</si>
  <si>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</si>
  <si>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</si>
  <si>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</si>
  <si>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</si>
  <si>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</si>
  <si>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</si>
  <si>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</si>
  <si>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</si>
  <si>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</si>
  <si>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</si>
  <si>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</si>
  <si>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</si>
  <si>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</si>
  <si>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</si>
  <si>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</si>
  <si>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</si>
  <si>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</si>
  <si>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</si>
  <si>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</si>
  <si>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</si>
  <si>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</si>
  <si>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</si>
  <si>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</si>
  <si>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</si>
  <si>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</si>
  <si>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</si>
  <si>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</si>
  <si>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</si>
  <si>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</si>
  <si>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</si>
  <si>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</si>
  <si>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</si>
  <si>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</si>
  <si>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</si>
  <si>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</si>
  <si>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</si>
  <si>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</si>
  <si>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</si>
  <si>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</si>
  <si>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</si>
  <si>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</si>
  <si>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</si>
  <si>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</si>
  <si>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</si>
  <si>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</si>
  <si>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</si>
  <si>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</si>
  <si>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</si>
  <si>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</si>
  <si>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</si>
  <si>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</si>
  <si>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</si>
  <si>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</si>
  <si>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</si>
  <si>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</si>
  <si>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</si>
  <si>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</si>
  <si>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</si>
  <si>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</si>
  <si>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</si>
  <si>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</si>
  <si>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</si>
  <si>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</si>
  <si>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</si>
  <si>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</si>
  <si>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</si>
  <si>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</si>
  <si>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</si>
  <si>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</si>
  <si>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</si>
  <si>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</si>
  <si>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</si>
  <si>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</si>
  <si>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</si>
  <si>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</si>
  <si>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</si>
  <si>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</si>
  <si>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</si>
  <si>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</si>
  <si>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</si>
  <si>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</si>
  <si>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</si>
  <si>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</si>
  <si>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</si>
  <si>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</si>
  <si>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</si>
  <si>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</si>
  <si>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</si>
  <si>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</si>
  <si>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</si>
  <si>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</si>
  <si>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</si>
  <si>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</si>
  <si>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</si>
  <si>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</si>
  <si>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</si>
  <si>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</si>
  <si>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</si>
  <si>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</si>
  <si>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</si>
  <si>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</si>
  <si>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</si>
  <si>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</si>
  <si>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</si>
  <si>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</si>
  <si>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</si>
  <si>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</si>
  <si>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</si>
  <si>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</si>
  <si>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</si>
  <si>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</si>
  <si>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</si>
  <si>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</si>
  <si>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</si>
  <si>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</si>
  <si>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</si>
  <si>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</si>
  <si>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</si>
  <si>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</si>
  <si>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</si>
  <si>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</si>
  <si>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</si>
  <si>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</si>
  <si>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</si>
  <si>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</si>
  <si>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</si>
  <si>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</si>
  <si>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</si>
  <si>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</si>
  <si>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</si>
  <si>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</si>
  <si>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</si>
  <si>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</si>
  <si>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</si>
  <si>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</si>
  <si>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</si>
  <si>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</si>
  <si>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</si>
  <si>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</si>
  <si>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</si>
  <si>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</si>
  <si>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</si>
  <si>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</si>
  <si>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</si>
  <si>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</si>
  <si>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</si>
  <si>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</si>
  <si>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</si>
  <si>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</si>
  <si>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</si>
  <si>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</si>
  <si>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</si>
  <si>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</si>
  <si>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</si>
  <si>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</si>
  <si>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</si>
  <si>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</si>
  <si>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</si>
  <si>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</si>
  <si>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</si>
  <si>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</si>
  <si>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</si>
  <si>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</si>
  <si>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</si>
  <si>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</si>
  <si>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</si>
  <si>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</si>
  <si>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</si>
  <si>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</si>
  <si>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</si>
  <si>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</si>
  <si>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</si>
  <si>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</si>
  <si>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</si>
  <si>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</si>
  <si>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</si>
  <si>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</si>
  <si>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</si>
  <si>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</si>
  <si>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</si>
  <si>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</si>
  <si>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</si>
  <si>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</si>
  <si>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</si>
  <si>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</si>
  <si>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</si>
  <si>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</si>
  <si>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</si>
  <si>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</si>
  <si>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</si>
  <si>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</si>
  <si>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</si>
  <si>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</si>
  <si>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</si>
  <si>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</si>
  <si>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</si>
  <si>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</si>
  <si>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</si>
  <si>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</si>
  <si>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</si>
  <si>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</si>
  <si>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</si>
  <si>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</si>
  <si>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</si>
  <si>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</si>
  <si>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</si>
  <si>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</si>
  <si>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</si>
  <si>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</si>
  <si>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</si>
  <si>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</si>
  <si>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</si>
  <si>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</si>
  <si>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</si>
  <si>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</si>
  <si>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</si>
  <si>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</si>
  <si>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</si>
  <si>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</si>
  <si>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</si>
  <si>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</si>
  <si>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</si>
  <si>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</si>
  <si>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</si>
  <si>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</si>
  <si>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</si>
  <si>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</si>
  <si>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</si>
  <si>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</si>
  <si>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</si>
  <si>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</si>
  <si>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</si>
  <si>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</si>
  <si>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</si>
  <si>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</si>
  <si>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</si>
  <si>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</si>
  <si>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</si>
  <si>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</si>
  <si>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</si>
  <si>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</si>
  <si>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</si>
  <si>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</si>
  <si>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</si>
  <si>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</si>
  <si>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</si>
  <si>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</si>
  <si>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</si>
  <si>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</si>
  <si>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</si>
  <si>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</si>
  <si>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</si>
  <si>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</si>
  <si>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</si>
  <si>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</si>
  <si>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</si>
  <si>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</si>
  <si>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</si>
  <si>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</si>
  <si>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</si>
  <si>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</si>
  <si>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</si>
  <si>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</si>
  <si>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</si>
  <si>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</si>
  <si>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</si>
  <si>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</si>
  <si>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</si>
  <si>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</si>
  <si>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</si>
  <si>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</si>
  <si>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</si>
  <si>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</si>
  <si>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</si>
  <si>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</si>
  <si>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</si>
  <si>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</si>
  <si>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</si>
  <si>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</si>
  <si>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</si>
  <si>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</si>
  <si>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</si>
  <si>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</si>
  <si>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</si>
  <si>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</si>
  <si>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</si>
  <si>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</si>
  <si>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</si>
  <si>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</si>
  <si>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</si>
  <si>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</si>
  <si>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</si>
  <si>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</si>
  <si>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</si>
  <si>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</si>
  <si>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</si>
  <si>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</si>
  <si>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</si>
  <si>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</si>
  <si>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</si>
  <si>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</si>
  <si>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</si>
  <si>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</si>
  <si>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</si>
  <si>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</si>
  <si>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</si>
  <si>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</si>
  <si>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</si>
  <si>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</si>
  <si>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</si>
  <si>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</si>
  <si>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</si>
  <si>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</si>
  <si>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</si>
  <si>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</si>
  <si>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</si>
  <si>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</si>
  <si>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</si>
  <si>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</si>
  <si>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</si>
  <si>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</si>
  <si>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</si>
  <si>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</si>
  <si>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</si>
  <si>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</si>
  <si>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</si>
  <si>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</si>
  <si>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</si>
  <si>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</si>
  <si>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</si>
  <si>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</si>
  <si>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</si>
  <si>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</si>
  <si>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</si>
  <si>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</si>
  <si>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</si>
  <si>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</si>
  <si>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</si>
  <si>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</si>
  <si>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</si>
  <si>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</si>
  <si>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</si>
  <si>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</si>
  <si>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</si>
  <si>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</si>
  <si>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</si>
  <si>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</si>
  <si>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</si>
  <si>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</si>
  <si>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</si>
  <si>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</si>
  <si>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</si>
  <si>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</si>
  <si>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</si>
  <si>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</si>
  <si>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</si>
  <si>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</si>
  <si>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</si>
  <si>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</si>
  <si>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</si>
  <si>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</si>
  <si>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</si>
  <si>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</si>
  <si>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</si>
  <si>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</si>
  <si>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</si>
  <si>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</si>
  <si>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</si>
  <si>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</si>
  <si>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</si>
  <si>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</si>
  <si>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</si>
  <si>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</si>
  <si>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</si>
  <si>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</si>
  <si>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</si>
  <si>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</si>
  <si>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</si>
  <si>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</si>
  <si>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</si>
  <si>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</si>
  <si>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</si>
  <si>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</si>
  <si>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</si>
  <si>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</si>
  <si>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</si>
  <si>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</si>
  <si>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</si>
  <si>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</si>
  <si>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</si>
  <si>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</si>
  <si>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</si>
  <si>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</si>
  <si>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</si>
  <si>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</si>
  <si>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</si>
  <si>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</si>
  <si>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</si>
  <si>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</si>
  <si>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</si>
  <si>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</si>
  <si>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</si>
  <si>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</si>
  <si>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</si>
  <si>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</si>
  <si>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</si>
  <si>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</si>
  <si>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</si>
  <si>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</si>
  <si>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</si>
  <si>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</si>
  <si>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</si>
  <si>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</si>
  <si>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</si>
  <si>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</si>
  <si>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</si>
  <si>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</si>
  <si>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</si>
  <si>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</si>
  <si>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</si>
  <si>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</si>
  <si>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</si>
  <si>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</si>
  <si>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</si>
  <si>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</si>
  <si>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</si>
  <si>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</si>
  <si>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</si>
  <si>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</si>
  <si>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</si>
  <si>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</si>
  <si>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</si>
  <si>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</si>
  <si>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</si>
  <si>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</si>
  <si>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</si>
  <si>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</si>
  <si>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</si>
  <si>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</si>
  <si>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</si>
  <si>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</si>
  <si>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</si>
  <si>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</si>
  <si>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</si>
  <si>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</si>
  <si>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</si>
  <si>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</si>
  <si>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</si>
  <si>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</si>
  <si>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</si>
  <si>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</si>
  <si>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</si>
  <si>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</si>
  <si>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</si>
  <si>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</si>
  <si>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</si>
  <si>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</si>
  <si>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</si>
  <si>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</si>
  <si>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</si>
  <si>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</si>
  <si>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</si>
  <si>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</si>
  <si>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</si>
  <si>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</si>
  <si>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</si>
  <si>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</si>
  <si>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</si>
  <si>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</si>
  <si>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</si>
  <si>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</si>
  <si>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</si>
  <si>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</si>
  <si>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</si>
  <si>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</si>
  <si>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</si>
  <si>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</si>
  <si>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</si>
  <si>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</si>
  <si>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</si>
  <si>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</si>
  <si>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</si>
  <si>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</si>
  <si>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</si>
  <si>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</si>
  <si>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</si>
  <si>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</si>
  <si>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</si>
  <si>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</si>
  <si>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</si>
  <si>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</si>
  <si>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</si>
  <si>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</si>
  <si>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</si>
  <si>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</si>
  <si>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</si>
  <si>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</si>
  <si>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</si>
  <si>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</si>
  <si>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</si>
  <si>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</si>
  <si>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</si>
  <si>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</si>
  <si>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</si>
  <si>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</si>
  <si>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</si>
  <si>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</si>
  <si>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</si>
  <si>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</si>
  <si>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</si>
  <si>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</si>
  <si>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</si>
  <si>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</si>
  <si>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</si>
  <si>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</si>
  <si>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</si>
  <si>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</si>
  <si>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</si>
  <si>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</si>
  <si>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</si>
  <si>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</si>
  <si>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</si>
  <si>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</si>
  <si>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</si>
  <si>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</si>
  <si>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</si>
  <si>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</si>
  <si>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</si>
  <si>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</si>
  <si>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</si>
  <si>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</si>
  <si>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</si>
  <si>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</si>
  <si>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</si>
  <si>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</si>
  <si>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</si>
  <si>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</si>
  <si>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</si>
  <si>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</si>
  <si>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</si>
  <si>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</si>
  <si>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</si>
  <si>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</si>
  <si>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</si>
  <si>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</si>
  <si>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</si>
  <si>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</si>
  <si>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</si>
  <si>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</si>
  <si>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</si>
  <si>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</si>
  <si>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</si>
  <si>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</si>
  <si>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</si>
  <si>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</si>
  <si>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</si>
  <si>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</si>
  <si>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</si>
  <si>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</si>
  <si>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</si>
  <si>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</si>
  <si>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</si>
  <si>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</si>
  <si>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</si>
  <si>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</si>
  <si>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</si>
  <si>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</si>
  <si>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</si>
  <si>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</si>
  <si>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</si>
  <si>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</si>
  <si>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</si>
  <si>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</si>
  <si>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</si>
  <si>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</si>
  <si>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</si>
  <si>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</si>
  <si>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</si>
  <si>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</si>
  <si>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</si>
  <si>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</si>
  <si>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</si>
  <si>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</si>
  <si>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</si>
  <si>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</si>
  <si>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</si>
  <si>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</si>
  <si>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</si>
  <si>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</si>
  <si>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</si>
  <si>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</si>
  <si>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</si>
  <si>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</si>
  <si>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</si>
  <si>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</si>
  <si>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</si>
  <si>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</si>
  <si>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</si>
  <si>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</si>
  <si>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</si>
  <si>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</si>
  <si>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</si>
  <si>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</si>
  <si>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</si>
  <si>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</si>
  <si>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</si>
  <si>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</si>
  <si>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</si>
  <si>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</si>
  <si>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</si>
  <si>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</si>
  <si>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</si>
  <si>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</si>
  <si>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</si>
  <si>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</si>
  <si>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</si>
  <si>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</si>
  <si>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</si>
  <si>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</si>
  <si>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</si>
  <si>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</si>
  <si>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</si>
  <si>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</si>
  <si>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</si>
  <si>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</si>
  <si>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</si>
  <si>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</si>
  <si>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</si>
  <si>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</si>
  <si>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</si>
  <si>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</si>
  <si>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</si>
  <si>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</si>
  <si>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</si>
  <si>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</si>
  <si>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</si>
  <si>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</si>
  <si>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</si>
  <si>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</si>
  <si>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</si>
  <si>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</si>
  <si>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</si>
  <si>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</si>
  <si>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</si>
  <si>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</si>
  <si>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</si>
  <si>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</si>
  <si>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</si>
  <si>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</si>
  <si>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</si>
  <si>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</si>
  <si>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</si>
  <si>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</si>
  <si>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</si>
  <si>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</si>
  <si>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</si>
  <si>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</si>
  <si>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</si>
  <si>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</si>
  <si>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</si>
  <si>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</si>
  <si>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</si>
  <si>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</si>
  <si>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</si>
  <si>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</si>
  <si>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</si>
  <si>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</si>
  <si>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</si>
  <si>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</si>
  <si>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</si>
  <si>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</si>
  <si>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</si>
  <si>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</si>
  <si>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</si>
  <si>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</si>
  <si>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</si>
  <si>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</si>
  <si>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</si>
  <si>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</si>
  <si>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</si>
  <si>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</si>
  <si>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</si>
  <si>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</si>
  <si>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</si>
  <si>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</si>
  <si>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</si>
  <si>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</si>
  <si>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</si>
  <si>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</si>
  <si>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</si>
  <si>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</si>
  <si>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</si>
  <si>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</si>
  <si>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</si>
  <si>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</si>
  <si>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</si>
  <si>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</si>
  <si>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</si>
  <si>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</si>
  <si>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</si>
  <si>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</si>
  <si>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</si>
  <si>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</si>
  <si>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</si>
  <si>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</si>
  <si>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</si>
  <si>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</si>
  <si>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</si>
  <si>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</si>
  <si>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</si>
  <si>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</si>
  <si>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</si>
  <si>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</si>
  <si>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</si>
  <si>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</si>
  <si>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</si>
  <si>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</si>
  <si>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</si>
  <si>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</si>
  <si>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</si>
  <si>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</si>
  <si>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</si>
  <si>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</si>
  <si>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</si>
  <si>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</si>
  <si>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</si>
  <si>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</si>
  <si>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</si>
  <si>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</si>
  <si>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</si>
  <si>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</si>
  <si>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</si>
  <si>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</si>
  <si>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</si>
  <si>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</si>
  <si>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</si>
  <si>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</si>
  <si>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</si>
  <si>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</si>
  <si>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</si>
  <si>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</si>
  <si>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</si>
  <si>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</si>
  <si>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</si>
  <si>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</si>
  <si>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</si>
  <si>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</si>
  <si>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</si>
  <si>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</si>
  <si>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</si>
  <si>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</si>
  <si>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</si>
  <si>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</si>
  <si>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</si>
  <si>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</si>
  <si>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</si>
  <si>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</si>
  <si>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</si>
  <si>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</si>
  <si>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</si>
  <si>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</si>
  <si>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</si>
  <si>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</si>
  <si>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</si>
  <si>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</si>
  <si>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</si>
  <si>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</si>
  <si>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</si>
  <si>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</si>
  <si>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</si>
  <si>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</si>
  <si>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</si>
  <si>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</si>
  <si>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</si>
  <si>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</si>
  <si>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</si>
  <si>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</si>
  <si>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</si>
  <si>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</si>
  <si>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</si>
  <si>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</si>
  <si>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</si>
  <si>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</si>
  <si>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</si>
  <si>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</si>
  <si>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</si>
  <si>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</si>
  <si>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</si>
  <si>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</si>
  <si>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</si>
  <si>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</si>
  <si>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</si>
  <si>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</si>
  <si>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</si>
  <si>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</si>
  <si>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</si>
  <si>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</si>
  <si>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</si>
  <si>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</si>
  <si>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</si>
  <si>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</si>
  <si>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</si>
  <si>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</si>
  <si>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</si>
  <si>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</si>
  <si>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</si>
  <si>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</si>
  <si>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</si>
  <si>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</si>
  <si>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</si>
  <si>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</si>
  <si>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</si>
  <si>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</si>
  <si>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</si>
  <si>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</si>
  <si>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</si>
  <si>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</si>
  <si>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</si>
  <si>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</si>
  <si>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</si>
  <si>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</si>
  <si>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</si>
  <si>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</si>
  <si>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</si>
  <si>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</si>
  <si>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</si>
  <si>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</si>
  <si>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</si>
  <si>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</si>
  <si>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</si>
  <si>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</si>
  <si>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</si>
  <si>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</si>
  <si>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</si>
  <si>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</si>
  <si>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</si>
  <si>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</si>
  <si>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</si>
  <si>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</si>
  <si>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</si>
  <si>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</si>
  <si>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</si>
  <si>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</si>
  <si>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</si>
  <si>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</si>
  <si>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</si>
  <si>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</si>
  <si>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</si>
  <si>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</si>
  <si>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</si>
  <si>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</si>
  <si>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</si>
  <si>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</si>
  <si>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</si>
  <si>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</si>
  <si>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</si>
  <si>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</si>
  <si>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</si>
  <si>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</si>
  <si>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</si>
  <si>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</si>
  <si>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</si>
  <si>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</si>
  <si>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</si>
  <si>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</si>
  <si>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</si>
  <si>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</si>
  <si>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</si>
  <si>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</si>
  <si>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</si>
  <si>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</si>
  <si>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</si>
  <si>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</si>
  <si>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</si>
  <si>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</si>
  <si>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</si>
  <si>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</si>
  <si>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</si>
  <si>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</si>
  <si>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</si>
  <si>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</si>
  <si>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</si>
  <si>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</si>
  <si>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</si>
  <si>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</si>
  <si>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</si>
  <si>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</si>
  <si>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</si>
  <si>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</si>
  <si>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</si>
  <si>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</si>
  <si>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</si>
  <si>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</si>
  <si>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</si>
  <si>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</si>
  <si>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</si>
  <si>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</si>
  <si>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</si>
  <si>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</si>
  <si>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</si>
  <si>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</si>
  <si>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</si>
  <si>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</si>
  <si>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</si>
  <si>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</si>
  <si>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</si>
  <si>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</si>
  <si>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</si>
  <si>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</si>
  <si>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</si>
  <si>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</si>
  <si>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</si>
  <si>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</si>
  <si>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</si>
  <si>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</si>
  <si>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</si>
  <si>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</si>
  <si>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</si>
  <si>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</si>
  <si>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</si>
  <si>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</si>
  <si>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</si>
  <si>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</si>
  <si>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</si>
  <si>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</si>
  <si>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</si>
  <si>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</si>
  <si>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</si>
  <si>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</si>
  <si>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</si>
  <si>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</si>
  <si>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</si>
  <si>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</si>
  <si>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</si>
  <si>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</si>
  <si>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</si>
  <si>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</si>
  <si>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</si>
  <si>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</si>
  <si>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</si>
  <si>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</si>
  <si>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</si>
  <si>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</si>
  <si>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</si>
  <si>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</si>
  <si>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</si>
  <si>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</si>
  <si>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</si>
  <si>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</si>
  <si>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</si>
  <si>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</si>
  <si>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</si>
  <si>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</si>
  <si>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</si>
  <si>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</si>
  <si>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</si>
  <si>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</si>
  <si>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</si>
  <si>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</si>
  <si>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</si>
  <si>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</si>
  <si>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</si>
  <si>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</si>
  <si>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</si>
  <si>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</si>
  <si>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</si>
  <si>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</si>
  <si>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</si>
  <si>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</si>
  <si>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</si>
  <si>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</si>
  <si>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</si>
  <si>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</si>
  <si>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</si>
  <si>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</si>
  <si>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</si>
  <si>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</si>
  <si>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</si>
  <si>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</si>
  <si>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</si>
  <si>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</si>
  <si>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</si>
  <si>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</si>
  <si>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</si>
  <si>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</si>
  <si>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</si>
  <si>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</si>
  <si>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</si>
  <si>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</si>
  <si>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</si>
  <si>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</si>
  <si>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</si>
  <si>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</si>
  <si>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</si>
  <si>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</si>
  <si>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</si>
  <si>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</si>
  <si>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</si>
  <si>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</si>
  <si>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</si>
  <si>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</si>
  <si>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</si>
  <si>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</si>
  <si>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</si>
  <si>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</si>
  <si>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</si>
  <si>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</si>
  <si>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</si>
  <si>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</si>
  <si>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</si>
  <si>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</si>
  <si>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</si>
  <si>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</si>
  <si>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</si>
  <si>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</si>
  <si>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</si>
  <si>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</si>
  <si>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</si>
  <si>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</si>
  <si>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</si>
  <si>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</si>
  <si>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</si>
  <si>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</si>
  <si>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</si>
  <si>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</si>
  <si>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</si>
  <si>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</si>
  <si>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</si>
  <si>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</si>
  <si>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</si>
  <si>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</si>
  <si>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</si>
  <si>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</si>
  <si>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</si>
  <si>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</si>
  <si>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</si>
  <si>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</si>
  <si>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</si>
  <si>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</si>
  <si>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</si>
  <si>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</si>
  <si>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</si>
  <si>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</si>
  <si>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</si>
  <si>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</si>
  <si>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</si>
  <si>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</si>
  <si>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</si>
  <si>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</si>
  <si>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</si>
  <si>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</si>
  <si>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</si>
  <si>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</si>
  <si>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</si>
  <si>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</si>
  <si>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</si>
  <si>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</si>
  <si>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</si>
  <si>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</si>
  <si>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</si>
  <si>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</si>
  <si>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</si>
  <si>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</si>
  <si>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</si>
  <si>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</si>
  <si>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</si>
  <si>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</si>
  <si>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</si>
  <si>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</si>
  <si>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</si>
  <si>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</si>
  <si>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</si>
  <si>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</si>
  <si>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</si>
  <si>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</si>
  <si>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</si>
  <si>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</si>
  <si>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</si>
  <si>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</si>
  <si>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</si>
  <si>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</si>
  <si>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</si>
  <si>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</si>
  <si>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</si>
  <si>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</si>
  <si>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</si>
  <si>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</si>
  <si>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</si>
  <si>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</si>
  <si>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</si>
  <si>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</si>
  <si>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</si>
  <si>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</si>
  <si>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</si>
  <si>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</si>
  <si>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</si>
  <si>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</si>
  <si>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</si>
  <si>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</si>
  <si>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</si>
  <si>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</si>
  <si>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</si>
  <si>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</si>
  <si>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</si>
  <si>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</si>
  <si>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</si>
  <si>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</si>
  <si>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</si>
  <si>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</si>
  <si>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</si>
  <si>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</si>
  <si>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</si>
  <si>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</si>
  <si>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</si>
  <si>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</si>
  <si>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</si>
  <si>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</si>
  <si>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</si>
  <si>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</si>
  <si>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</si>
  <si>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</si>
  <si>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</si>
  <si>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</si>
  <si>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</si>
  <si>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</si>
  <si>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</si>
  <si>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</si>
  <si>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</si>
  <si>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</si>
  <si>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</si>
  <si>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</si>
  <si>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</si>
  <si>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</si>
  <si>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</si>
  <si>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</si>
  <si>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</si>
  <si>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</si>
  <si>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</si>
  <si>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</si>
  <si>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</si>
  <si>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</si>
  <si>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</si>
  <si>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</si>
  <si>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</si>
  <si>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</si>
  <si>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</si>
  <si>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</si>
  <si>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</si>
  <si>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</si>
  <si>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</si>
  <si>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</si>
  <si>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</si>
  <si>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</si>
  <si>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</si>
  <si>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</si>
  <si>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</si>
  <si>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</si>
  <si>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</si>
  <si>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</si>
  <si>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</si>
  <si>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</si>
  <si>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</si>
  <si>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</si>
  <si>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</si>
  <si>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</si>
  <si>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</si>
  <si>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</si>
  <si>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</si>
  <si>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</si>
  <si>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</si>
  <si>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</si>
  <si>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</si>
  <si>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</si>
  <si>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</si>
  <si>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</si>
  <si>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</si>
  <si>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</si>
  <si>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</si>
  <si>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</si>
  <si>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</si>
  <si>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</si>
  <si>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</si>
  <si>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</si>
  <si>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</si>
  <si>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</si>
  <si>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</si>
  <si>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</si>
  <si>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</si>
  <si>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</si>
  <si>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</si>
  <si>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</si>
  <si>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</si>
  <si>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</si>
  <si>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</si>
  <si>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</si>
  <si>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</si>
  <si>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</si>
  <si>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</si>
  <si>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</si>
  <si>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</si>
  <si>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</si>
  <si>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</si>
  <si>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</si>
  <si>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</si>
  <si>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</si>
  <si>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</si>
  <si>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</si>
  <si>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</si>
  <si>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</si>
  <si>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</si>
  <si>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</si>
  <si>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</si>
  <si>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</si>
  <si>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</si>
  <si>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</si>
  <si>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</si>
  <si>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</si>
  <si>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</si>
  <si>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</si>
  <si>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</si>
  <si>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</si>
  <si>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</si>
  <si>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</si>
  <si>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</si>
  <si>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</si>
  <si>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</si>
  <si>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</si>
  <si>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</si>
  <si>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</si>
  <si>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</si>
  <si>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</si>
  <si>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</si>
  <si>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</si>
  <si>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</si>
  <si>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</si>
  <si>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</si>
  <si>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</si>
  <si>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</si>
  <si>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</si>
  <si>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</si>
  <si>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</si>
  <si>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</si>
  <si>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</si>
  <si>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</si>
  <si>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</si>
  <si>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</si>
  <si>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</si>
  <si>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</si>
  <si>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</si>
  <si>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</si>
  <si>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</si>
  <si>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</si>
  <si>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</si>
  <si>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</si>
  <si>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</si>
  <si>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</si>
  <si>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</si>
  <si>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</si>
  <si>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</si>
  <si>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</si>
  <si>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</si>
  <si>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</si>
  <si>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</si>
  <si>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</si>
  <si>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</si>
  <si>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</si>
  <si>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</si>
  <si>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</si>
  <si>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</si>
  <si>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</si>
  <si>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</si>
  <si>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</si>
  <si>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</si>
  <si>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</si>
  <si>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</si>
  <si>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</si>
  <si>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</si>
  <si>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</si>
  <si>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</si>
  <si>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</si>
  <si>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</si>
  <si>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</si>
  <si>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</si>
  <si>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</si>
  <si>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</si>
  <si>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</si>
  <si>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</si>
  <si>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</si>
  <si>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</si>
  <si>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</si>
  <si>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</si>
  <si>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</si>
  <si>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</si>
  <si>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</si>
  <si>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</si>
  <si>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</si>
  <si>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</si>
  <si>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</si>
  <si>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</si>
  <si>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</si>
  <si>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</si>
  <si>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</si>
  <si>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</si>
  <si>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</si>
  <si>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</si>
  <si>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</si>
  <si>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</si>
  <si>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</si>
  <si>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</si>
  <si>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</si>
  <si>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</si>
  <si>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</si>
  <si>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</si>
  <si>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</si>
  <si>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</si>
  <si>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</si>
  <si>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</si>
  <si>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</si>
  <si>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</si>
  <si>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</si>
  <si>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</si>
  <si>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</si>
  <si>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</si>
  <si>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</si>
  <si>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</si>
  <si>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</si>
  <si>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</si>
  <si>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</si>
  <si>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</si>
  <si>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</si>
  <si>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</si>
  <si>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</si>
  <si>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</si>
  <si>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</si>
  <si>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</si>
  <si>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</si>
  <si>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</si>
  <si>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</si>
  <si>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</si>
  <si>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</si>
  <si>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</si>
  <si>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</si>
  <si>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</si>
  <si>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</si>
  <si>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</si>
  <si>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</si>
  <si>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</si>
  <si>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</si>
  <si>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</si>
  <si>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</si>
  <si>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</si>
  <si>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</si>
  <si>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</si>
  <si>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</si>
  <si>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</si>
  <si>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</si>
  <si>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</si>
  <si>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</si>
  <si>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</si>
  <si>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</si>
  <si>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</si>
  <si>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</si>
  <si>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</si>
  <si>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</si>
  <si>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</si>
  <si>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</si>
  <si>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</si>
  <si>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</si>
  <si>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</si>
  <si>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</si>
  <si>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</si>
  <si>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</si>
  <si>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</si>
  <si>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</si>
  <si>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</si>
  <si>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</si>
  <si>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</si>
  <si>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</si>
  <si>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</si>
  <si>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</si>
  <si>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</si>
  <si>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</si>
  <si>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</si>
  <si>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</si>
  <si>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</si>
  <si>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</si>
  <si>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</si>
  <si>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</si>
  <si>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</si>
  <si>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</si>
  <si>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</si>
  <si>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</si>
  <si>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</si>
  <si>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</si>
  <si>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</si>
  <si>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</si>
  <si>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</si>
  <si>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</si>
  <si>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</si>
  <si>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</si>
  <si>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</si>
  <si>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</si>
  <si>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</si>
  <si>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</si>
  <si>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</si>
  <si>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</si>
  <si>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</si>
  <si>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</si>
  <si>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</si>
  <si>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</si>
  <si>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</si>
  <si>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</si>
  <si>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</si>
  <si>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</si>
  <si>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</si>
  <si>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</si>
  <si>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</si>
  <si>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</si>
  <si>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</si>
  <si>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</si>
  <si>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</si>
  <si>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</si>
  <si>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</si>
  <si>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</si>
  <si>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</si>
  <si>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</si>
  <si>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</si>
  <si>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</si>
  <si>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</si>
  <si>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</si>
  <si>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</si>
  <si>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</si>
  <si>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</si>
  <si>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</si>
  <si>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</si>
  <si>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</si>
  <si>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</si>
  <si>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</si>
  <si>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</si>
  <si>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</si>
  <si>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</si>
  <si>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</si>
  <si>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</si>
  <si>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</si>
  <si>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</si>
  <si>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</si>
  <si>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</si>
  <si>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</si>
  <si>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</si>
  <si>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</si>
  <si>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</si>
  <si>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</si>
  <si>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</si>
  <si>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</si>
  <si>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</si>
  <si>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</si>
  <si>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</si>
  <si>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</si>
  <si>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</si>
  <si>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</si>
  <si>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</si>
  <si>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</si>
  <si>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</si>
  <si>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</si>
  <si>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</si>
  <si>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</si>
  <si>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</si>
  <si>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</si>
  <si>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</si>
  <si>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</si>
  <si>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</si>
  <si>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</si>
  <si>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</si>
  <si>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</si>
  <si>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</si>
  <si>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</si>
  <si>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</si>
  <si>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</si>
  <si>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</si>
  <si>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</si>
  <si>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</si>
  <si>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</si>
  <si>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</si>
  <si>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</si>
  <si>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</si>
  <si>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</si>
  <si>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</si>
  <si>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</si>
  <si>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</si>
  <si>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</si>
  <si>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</si>
  <si>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</si>
  <si>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</si>
  <si>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</si>
  <si>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</si>
  <si>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</si>
  <si>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</si>
  <si>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</si>
  <si>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</si>
  <si>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</si>
  <si>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</si>
  <si>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</si>
  <si>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</si>
  <si>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</si>
  <si>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</si>
  <si>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</si>
  <si>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</si>
  <si>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</si>
  <si>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</si>
  <si>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</si>
  <si>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</si>
  <si>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</si>
  <si>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</si>
  <si>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</si>
  <si>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</si>
  <si>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</si>
  <si>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</si>
  <si>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</si>
  <si>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</si>
  <si>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</si>
  <si>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</si>
  <si>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</si>
  <si>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</si>
  <si>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</si>
  <si>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</si>
  <si>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</si>
  <si>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</si>
  <si>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</si>
  <si>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</si>
  <si>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</si>
  <si>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</si>
  <si>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</si>
  <si>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</si>
  <si>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</si>
  <si>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</si>
  <si>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</si>
  <si>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</si>
  <si>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</si>
  <si>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</si>
  <si>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</si>
  <si>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</si>
  <si>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</si>
  <si>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</si>
  <si>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</si>
  <si>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</si>
  <si>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</si>
  <si>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</si>
  <si>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</si>
  <si>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</si>
  <si>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</si>
  <si>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</si>
  <si>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</si>
  <si>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</si>
  <si>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</si>
  <si>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</si>
  <si>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</si>
  <si>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</si>
  <si>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</si>
  <si>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</si>
  <si>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</si>
  <si>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</si>
  <si>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</si>
  <si>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</si>
  <si>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</si>
  <si>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</si>
  <si>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</si>
  <si>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</si>
  <si>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</si>
  <si>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</si>
  <si>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</si>
  <si>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</si>
  <si>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</si>
  <si>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</si>
  <si>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</si>
  <si>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</si>
  <si>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</si>
  <si>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</si>
  <si>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</si>
  <si>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</si>
  <si>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</si>
  <si>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</si>
  <si>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</si>
  <si>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</si>
  <si>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</si>
  <si>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</si>
  <si>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</si>
  <si>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</si>
  <si>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</si>
  <si>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</si>
  <si>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</si>
  <si>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</si>
  <si>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</si>
  <si>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</si>
  <si>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</si>
  <si>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</si>
  <si>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</si>
  <si>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</si>
  <si>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</si>
  <si>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</si>
  <si>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</si>
  <si>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</si>
  <si>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</si>
  <si>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</si>
  <si>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</si>
  <si>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</si>
  <si>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</si>
  <si>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</si>
  <si>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</si>
  <si>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</si>
  <si>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</si>
  <si>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</si>
  <si>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</si>
  <si>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</si>
  <si>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</si>
  <si>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</si>
  <si>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</si>
  <si>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</si>
  <si>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</si>
  <si>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</si>
  <si>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</si>
  <si>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</si>
  <si>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</si>
  <si>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</si>
  <si>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</si>
  <si>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</si>
  <si>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</si>
  <si>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</si>
  <si>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</si>
  <si>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</si>
  <si>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</si>
  <si>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</si>
  <si>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</si>
  <si>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</si>
  <si>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</si>
  <si>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</si>
  <si>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</si>
  <si>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</si>
  <si>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</si>
  <si>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</si>
  <si>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</si>
  <si>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</si>
  <si>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</si>
  <si>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</si>
  <si>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</si>
  <si>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</si>
  <si>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</si>
  <si>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</si>
  <si>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</si>
  <si>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</si>
  <si>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</si>
  <si>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</si>
  <si>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</si>
  <si>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</si>
  <si>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</si>
  <si>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</si>
  <si>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</si>
  <si>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</si>
  <si>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</si>
  <si>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</si>
  <si>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</si>
  <si>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</si>
  <si>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</si>
  <si>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</si>
  <si>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</si>
  <si>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</si>
  <si>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</si>
  <si>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</si>
  <si>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</si>
  <si>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</si>
  <si>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</si>
  <si>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</si>
  <si>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</si>
  <si>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</si>
  <si>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</si>
  <si>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</si>
  <si>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</si>
  <si>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</si>
  <si>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</si>
  <si>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</si>
  <si>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</si>
  <si>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</si>
  <si>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</si>
  <si>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</si>
  <si>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</si>
  <si>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</si>
  <si>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</si>
  <si>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</si>
  <si>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</si>
  <si>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</si>
  <si>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</si>
  <si>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</si>
  <si>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</si>
  <si>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</si>
  <si>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</si>
  <si>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</si>
  <si>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</si>
  <si>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</si>
  <si>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</si>
  <si>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</si>
  <si>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</si>
  <si>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</si>
  <si>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</si>
  <si>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</si>
  <si>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</si>
  <si>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</si>
  <si>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</si>
  <si>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</si>
  <si>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</si>
  <si>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</si>
  <si>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</si>
  <si>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</si>
  <si>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</si>
  <si>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</si>
  <si>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</si>
  <si>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</si>
  <si>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</si>
  <si>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</si>
  <si>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</si>
  <si>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</si>
  <si>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</si>
  <si>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</si>
  <si>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</si>
  <si>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</si>
  <si>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</si>
  <si>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</si>
  <si>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</si>
  <si>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</si>
  <si>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</si>
  <si>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</si>
  <si>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</si>
  <si>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</si>
  <si>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</si>
  <si>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</si>
  <si>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</si>
  <si>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</si>
  <si>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</si>
  <si>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</si>
  <si>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</si>
  <si>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</si>
  <si>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</si>
  <si>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</si>
  <si>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</si>
  <si>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</si>
  <si>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</si>
  <si>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</si>
  <si>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</si>
  <si>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</si>
  <si>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</si>
  <si>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</si>
  <si>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</si>
  <si>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</si>
  <si>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</si>
  <si>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</si>
  <si>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</si>
  <si>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</si>
  <si>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</si>
  <si>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</si>
  <si>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</si>
  <si>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</si>
  <si>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</si>
  <si>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</si>
  <si>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</si>
  <si>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</si>
  <si>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</si>
  <si>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</si>
  <si>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</si>
  <si>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</si>
  <si>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</si>
  <si>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</si>
  <si>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</si>
  <si>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</si>
  <si>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</si>
  <si>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</si>
  <si>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</si>
  <si>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</si>
  <si>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</si>
  <si>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</si>
  <si>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</si>
  <si>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</si>
  <si>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</si>
  <si>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</si>
  <si>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</si>
  <si>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</si>
  <si>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</si>
  <si>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</si>
  <si>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</si>
  <si>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</si>
  <si>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</si>
  <si>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</si>
  <si>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</si>
  <si>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</si>
  <si>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</si>
  <si>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</si>
  <si>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</si>
  <si>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</si>
  <si>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</si>
  <si>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</si>
  <si>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</si>
  <si>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</si>
  <si>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</si>
  <si>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</si>
  <si>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</si>
  <si>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</si>
  <si>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</si>
  <si>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</si>
  <si>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</si>
  <si>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</si>
  <si>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</si>
  <si>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</si>
  <si>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</si>
  <si>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</si>
  <si>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</si>
  <si>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</si>
  <si>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</si>
  <si>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</si>
  <si>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</si>
  <si>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</si>
  <si>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</si>
  <si>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</si>
  <si>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</si>
  <si>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</si>
  <si>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</si>
  <si>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</si>
  <si>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</si>
  <si>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</si>
  <si>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</si>
  <si>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</si>
  <si>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</si>
  <si>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</si>
  <si>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</si>
  <si>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</si>
  <si>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</si>
  <si>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</si>
  <si>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</si>
  <si>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</si>
  <si>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</si>
  <si>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</si>
  <si>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</si>
  <si>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</si>
  <si>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</si>
  <si>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</si>
  <si>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</si>
  <si>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</si>
  <si>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</si>
  <si>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</si>
  <si>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</si>
  <si>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</si>
  <si>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</si>
  <si>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</si>
  <si>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</si>
  <si>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</si>
  <si>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</si>
  <si>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</si>
  <si>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</si>
  <si>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</si>
  <si>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</si>
  <si>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</si>
  <si>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</si>
  <si>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</si>
  <si>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</si>
  <si>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</si>
  <si>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</si>
  <si>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</si>
  <si>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</si>
  <si>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</si>
  <si>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</si>
  <si>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</si>
  <si>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</si>
  <si>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</si>
  <si>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</si>
  <si>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</si>
  <si>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</si>
  <si>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</si>
  <si>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</si>
  <si>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</si>
  <si>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</si>
  <si>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</si>
  <si>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</si>
  <si>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</si>
  <si>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</si>
  <si>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</si>
  <si>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</si>
  <si>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</si>
  <si>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</si>
  <si>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</si>
  <si>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</si>
  <si>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</si>
  <si>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</si>
  <si>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</si>
  <si>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</si>
  <si>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</si>
  <si>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</si>
  <si>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</si>
  <si>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</si>
  <si>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</si>
  <si>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</si>
  <si>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</si>
  <si>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</si>
  <si>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</si>
  <si>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</si>
  <si>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</si>
  <si>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</si>
  <si>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</si>
  <si>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</si>
  <si>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</si>
  <si>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</si>
  <si>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</si>
  <si>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</si>
  <si>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</si>
  <si>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</si>
  <si>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</si>
  <si>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</si>
  <si>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</si>
  <si>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</si>
  <si>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</si>
  <si>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</si>
  <si>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</si>
  <si>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</si>
  <si>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</si>
  <si>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</si>
  <si>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</si>
  <si>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</si>
  <si>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</si>
  <si>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</si>
  <si>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</si>
  <si>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</si>
  <si>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</si>
  <si>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</si>
  <si>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</si>
  <si>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</si>
  <si>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</si>
  <si>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</si>
  <si>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</si>
  <si>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</si>
  <si>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</si>
  <si>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</si>
  <si>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</si>
  <si>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</si>
  <si>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</si>
  <si>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</si>
  <si>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</si>
  <si>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</si>
  <si>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</si>
  <si>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</si>
  <si>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</si>
  <si>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</si>
  <si>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</si>
  <si>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</si>
  <si>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</si>
  <si>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</si>
  <si>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</si>
  <si>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</si>
  <si>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</si>
  <si>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</si>
  <si>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</si>
  <si>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</si>
  <si>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</si>
  <si>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</si>
  <si>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</si>
  <si>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</si>
  <si>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</si>
  <si>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</si>
  <si>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</si>
  <si>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</si>
  <si>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</si>
  <si>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</si>
  <si>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</si>
  <si>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</si>
  <si>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</si>
  <si>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</si>
  <si>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</si>
  <si>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</si>
  <si>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</si>
  <si>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</si>
  <si>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</si>
  <si>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</si>
  <si>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</si>
  <si>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</si>
  <si>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</si>
  <si>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</si>
  <si>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</si>
  <si>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</si>
  <si>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</si>
  <si>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</si>
  <si>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</si>
  <si>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</si>
  <si>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</si>
  <si>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</si>
  <si>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</si>
  <si>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</si>
  <si>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</si>
  <si>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</si>
  <si>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</si>
  <si>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</si>
  <si>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</si>
  <si>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</si>
  <si>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</si>
  <si>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</si>
  <si>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</si>
  <si>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</si>
  <si>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</si>
  <si>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</si>
  <si>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</si>
  <si>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</si>
  <si>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</si>
  <si>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</si>
  <si>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</si>
  <si>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</si>
  <si>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</si>
  <si>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</si>
  <si>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</si>
  <si>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</si>
  <si>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</si>
  <si>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</si>
  <si>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</si>
  <si>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</si>
  <si>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</si>
  <si>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</si>
  <si>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</si>
  <si>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</si>
  <si>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</si>
  <si>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</si>
  <si>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</si>
  <si>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</si>
  <si>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</si>
  <si>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</si>
  <si>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</si>
  <si>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</si>
  <si>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</si>
  <si>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</si>
  <si>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</si>
  <si>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</si>
  <si>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</si>
  <si>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</si>
  <si>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</si>
  <si>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</si>
  <si>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</si>
  <si>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</si>
  <si>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</si>
  <si>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</si>
  <si>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</si>
  <si>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</si>
  <si>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</si>
  <si>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</si>
  <si>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</si>
  <si>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</si>
  <si>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</si>
  <si>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</si>
  <si>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</si>
  <si>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</si>
  <si>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</si>
  <si>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</si>
  <si>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</si>
  <si>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</si>
  <si>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</si>
  <si>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</si>
  <si>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</si>
  <si>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</si>
  <si>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</si>
  <si>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</si>
  <si>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</si>
  <si>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</si>
  <si>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</si>
  <si>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</si>
  <si>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</si>
  <si>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</si>
  <si>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</si>
  <si>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</si>
  <si>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</si>
  <si>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</si>
  <si>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</si>
  <si>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</si>
  <si>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</si>
  <si>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</si>
  <si>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</si>
  <si>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</si>
  <si>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</si>
  <si>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</si>
  <si>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</si>
  <si>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</si>
  <si>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</si>
  <si>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</si>
  <si>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</si>
  <si>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</si>
  <si>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</si>
  <si>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</si>
  <si>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</si>
  <si>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</si>
  <si>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</si>
  <si>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</si>
  <si>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</si>
  <si>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</si>
  <si>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</si>
  <si>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</si>
  <si>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</si>
  <si>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</si>
  <si>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</si>
  <si>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</si>
  <si>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</si>
  <si>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</si>
  <si>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</si>
  <si>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</si>
  <si>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</si>
  <si>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</si>
  <si>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</si>
  <si>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</si>
  <si>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</si>
  <si>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</si>
  <si>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</si>
  <si>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</si>
  <si>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</si>
  <si>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</si>
  <si>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</si>
  <si>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</si>
  <si>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</si>
  <si>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</si>
  <si>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</si>
  <si>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</si>
  <si>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</si>
  <si>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</si>
  <si>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</si>
  <si>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</si>
  <si>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</si>
  <si>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</si>
  <si>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</si>
  <si>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</si>
  <si>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</si>
  <si>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</si>
  <si>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</si>
  <si>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</si>
  <si>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</si>
  <si>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</si>
  <si>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</si>
  <si>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</si>
  <si>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</si>
  <si>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</si>
  <si>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</si>
  <si>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</si>
  <si>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</si>
  <si>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</si>
  <si>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</si>
  <si>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</si>
  <si>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</si>
  <si>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</si>
  <si>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</si>
  <si>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</si>
  <si>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</si>
  <si>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</si>
  <si>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</si>
  <si>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</si>
  <si>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</si>
  <si>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</si>
  <si>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</si>
  <si>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</si>
  <si>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</si>
  <si>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</si>
  <si>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</si>
  <si>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</si>
  <si>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</si>
  <si>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</si>
  <si>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</si>
  <si>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</si>
  <si>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</si>
  <si>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</si>
  <si>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</si>
  <si>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</si>
  <si>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</si>
  <si>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</si>
  <si>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</si>
  <si>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</si>
  <si>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</si>
  <si>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</si>
  <si>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</si>
  <si>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</si>
  <si>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</si>
  <si>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</si>
  <si>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</si>
  <si>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</si>
  <si>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</si>
  <si>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</si>
  <si>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</si>
  <si>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</si>
  <si>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</si>
  <si>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</si>
  <si>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</si>
  <si>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</si>
  <si>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</si>
  <si>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</si>
  <si>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</si>
  <si>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</si>
  <si>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</si>
  <si>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</si>
  <si>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</si>
  <si>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</si>
  <si>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</si>
  <si>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</si>
  <si>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</si>
  <si>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</si>
  <si>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</si>
  <si>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</si>
  <si>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</si>
  <si>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</si>
  <si>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</si>
  <si>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</si>
  <si>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</si>
  <si>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</si>
  <si>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</si>
  <si>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</si>
  <si>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</si>
  <si>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</si>
  <si>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</si>
  <si>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</si>
  <si>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</si>
  <si>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</si>
  <si>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</si>
  <si>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</si>
  <si>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</si>
  <si>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</si>
  <si>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</si>
  <si>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</si>
  <si>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</si>
  <si>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</si>
  <si>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</si>
  <si>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</si>
  <si>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</si>
  <si>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</si>
  <si>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</si>
  <si>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</si>
  <si>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</si>
  <si>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</si>
  <si>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</si>
  <si>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</si>
  <si>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</si>
  <si>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</si>
  <si>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</si>
  <si>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</si>
  <si>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</si>
  <si>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</si>
  <si>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</si>
  <si>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</si>
  <si>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</si>
  <si>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</si>
  <si>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</si>
  <si>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</si>
  <si>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</si>
  <si>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</si>
  <si>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</si>
  <si>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</si>
  <si>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</si>
  <si>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</si>
  <si>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</si>
  <si>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</si>
  <si>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</si>
  <si>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</si>
  <si>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</si>
  <si>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</si>
  <si>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</si>
  <si>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</si>
  <si>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</si>
  <si>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</si>
  <si>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</si>
  <si>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</si>
  <si>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</si>
  <si>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</si>
  <si>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</si>
  <si>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</si>
  <si>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</si>
  <si>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</si>
  <si>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</si>
  <si>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</si>
  <si>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</si>
  <si>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</si>
  <si>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</si>
  <si>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</si>
  <si>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</si>
  <si>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</si>
  <si>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</si>
  <si>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</si>
  <si>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</si>
  <si>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</si>
  <si>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</si>
  <si>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</si>
  <si>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</si>
  <si>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</si>
  <si>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</si>
  <si>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</si>
  <si>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</si>
  <si>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</si>
  <si>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</si>
  <si>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</si>
  <si>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</si>
  <si>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</si>
  <si>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</si>
  <si>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</si>
  <si>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</si>
  <si>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</si>
  <si>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</si>
  <si>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</si>
  <si>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</si>
  <si>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</si>
  <si>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</si>
  <si>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</si>
  <si>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</si>
  <si>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</si>
  <si>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</si>
  <si>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</si>
  <si>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</si>
  <si>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</si>
  <si>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</si>
  <si>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</si>
  <si>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</si>
  <si>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</si>
  <si>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</si>
  <si>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</si>
  <si>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</si>
  <si>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</si>
  <si>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</si>
  <si>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</si>
  <si>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</si>
  <si>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</si>
  <si>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</si>
  <si>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</si>
  <si>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</si>
  <si>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</si>
  <si>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</si>
  <si>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</si>
  <si>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</si>
  <si>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</si>
  <si>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</si>
  <si>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</si>
  <si>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</si>
  <si>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</si>
  <si>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</si>
  <si>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</si>
  <si>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</si>
  <si>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</si>
  <si>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</si>
  <si>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</si>
  <si>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</si>
  <si>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</si>
  <si>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</si>
  <si>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</si>
  <si>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</si>
  <si>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</si>
  <si>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</si>
  <si>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</si>
  <si>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</si>
  <si>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</si>
  <si>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</si>
  <si>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</si>
  <si>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</si>
  <si>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</si>
  <si>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</si>
  <si>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</si>
  <si>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</si>
  <si>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</si>
  <si>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</si>
  <si>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</si>
  <si>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</si>
  <si>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</si>
  <si>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</si>
  <si>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</si>
  <si>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</si>
  <si>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</si>
  <si>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</si>
  <si>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</si>
  <si>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</si>
  <si>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</si>
  <si>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</si>
  <si>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</si>
  <si>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</si>
  <si>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</si>
  <si>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</si>
  <si>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</si>
  <si>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</si>
  <si>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</si>
  <si>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</si>
  <si>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</si>
  <si>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</si>
  <si>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</si>
  <si>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</si>
  <si>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</si>
  <si>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</si>
  <si>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</si>
  <si>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</si>
  <si>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</si>
  <si>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</si>
  <si>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</si>
  <si>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</si>
  <si>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</si>
  <si>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</si>
  <si>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</si>
  <si>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</si>
  <si>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</si>
  <si>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</si>
  <si>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</si>
  <si>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</si>
  <si>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</si>
  <si>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</si>
  <si>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</si>
  <si>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</si>
  <si>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</si>
  <si>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</si>
  <si>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</si>
  <si>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</si>
  <si>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</si>
  <si>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</si>
  <si>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</si>
  <si>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</si>
  <si>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</si>
  <si>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</si>
  <si>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</si>
  <si>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</si>
  <si>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</si>
  <si>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</si>
  <si>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</si>
  <si>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</si>
  <si>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</si>
  <si>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</si>
  <si>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</si>
  <si>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</si>
  <si>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</si>
  <si>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</si>
  <si>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</si>
  <si>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</si>
  <si>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</si>
  <si>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</si>
  <si>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</si>
  <si>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</si>
  <si>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</si>
  <si>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</si>
  <si>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</si>
  <si>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</si>
  <si>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</si>
  <si>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</si>
  <si>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</si>
  <si>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</si>
  <si>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</si>
  <si>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</si>
  <si>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</si>
  <si>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</si>
  <si>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</si>
  <si>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</si>
  <si>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</si>
  <si>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</si>
  <si>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</si>
  <si>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</si>
  <si>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</si>
  <si>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</si>
  <si>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</si>
  <si>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</si>
  <si>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</si>
  <si>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</si>
  <si>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</si>
  <si>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</si>
  <si>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</si>
  <si>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</si>
  <si>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</si>
  <si>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</si>
  <si>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</si>
  <si>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</si>
  <si>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</si>
  <si>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</si>
  <si>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</si>
  <si>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</si>
  <si>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</si>
  <si>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</si>
  <si>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</si>
  <si>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</si>
  <si>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</si>
  <si>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</si>
  <si>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</si>
  <si>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</si>
  <si>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</si>
  <si>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</si>
  <si>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</si>
  <si>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</si>
  <si>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</si>
  <si>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</si>
  <si>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</si>
  <si>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</si>
  <si>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</si>
  <si>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</si>
  <si>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</si>
  <si>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</si>
  <si>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</si>
  <si>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</si>
  <si>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</si>
  <si>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</si>
  <si>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</si>
  <si>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</si>
  <si>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</si>
  <si>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</si>
  <si>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</si>
  <si>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</si>
  <si>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</si>
  <si>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</si>
  <si>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</si>
  <si>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</si>
  <si>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</si>
  <si>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</si>
  <si>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</si>
  <si>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</si>
  <si>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</si>
  <si>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</si>
  <si>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</si>
  <si>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</si>
  <si>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</si>
  <si>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</si>
  <si>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</si>
  <si>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</si>
  <si>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</si>
  <si>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</si>
  <si>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</si>
  <si>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</si>
  <si>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</si>
  <si>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</si>
  <si>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</si>
  <si>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</si>
  <si>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</si>
  <si>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</si>
  <si>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</si>
  <si>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</si>
  <si>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</si>
  <si>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</si>
  <si>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</si>
  <si>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</si>
  <si>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</si>
  <si>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</si>
  <si>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</si>
  <si>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</si>
  <si>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</si>
  <si>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</si>
  <si>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</si>
  <si>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</si>
  <si>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</si>
  <si>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</si>
  <si>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</si>
  <si>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</si>
  <si>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</si>
  <si>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</si>
  <si>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</si>
  <si>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</si>
  <si>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</si>
  <si>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</si>
  <si>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</si>
  <si>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</si>
  <si>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</si>
  <si>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</si>
  <si>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</si>
  <si>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</si>
  <si>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</si>
  <si>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</si>
  <si>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</si>
  <si>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</si>
  <si>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</si>
  <si>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</si>
  <si>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</si>
  <si>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</si>
  <si>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</si>
  <si>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</si>
  <si>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</si>
  <si>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</si>
  <si>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</si>
  <si>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</si>
  <si>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</si>
  <si>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</si>
  <si>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</si>
  <si>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</si>
  <si>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</si>
  <si>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</si>
  <si>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</si>
  <si>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</si>
  <si>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</si>
  <si>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</si>
  <si>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</si>
  <si>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</si>
  <si>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</si>
  <si>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</si>
  <si>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</si>
  <si>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</si>
  <si>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</si>
  <si>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</si>
  <si>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</si>
  <si>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</si>
  <si>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</si>
  <si>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</si>
  <si>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</si>
  <si>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</si>
  <si>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</si>
  <si>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</si>
  <si>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</si>
  <si>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</si>
  <si>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</si>
  <si>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</si>
  <si>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</si>
  <si>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</si>
  <si>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</si>
  <si>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</si>
  <si>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</si>
  <si>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</si>
  <si>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</si>
  <si>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</si>
  <si>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</si>
  <si>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</si>
  <si>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</si>
  <si>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</si>
  <si>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</si>
  <si>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</si>
  <si>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</si>
  <si>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</si>
  <si>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</si>
  <si>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</si>
  <si>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</si>
  <si>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</si>
  <si>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</si>
  <si>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</si>
  <si>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</si>
  <si>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</si>
  <si>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</si>
  <si>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</si>
  <si>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</si>
  <si>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</si>
  <si>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</si>
  <si>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</si>
  <si>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</si>
  <si>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</si>
  <si>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</si>
  <si>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</si>
  <si>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</si>
  <si>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</si>
  <si>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</si>
  <si>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</si>
  <si>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</si>
  <si>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</si>
  <si>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</si>
  <si>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</si>
  <si>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</si>
  <si>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</si>
  <si>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</si>
  <si>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</si>
  <si>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</si>
  <si>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</si>
  <si>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</si>
  <si>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</si>
  <si>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</si>
  <si>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</si>
  <si>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</si>
  <si>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</si>
  <si>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</si>
  <si>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</si>
  <si>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</si>
  <si>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</si>
  <si>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</si>
  <si>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</si>
  <si>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</si>
  <si>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</si>
  <si>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</si>
  <si>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</si>
  <si>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</si>
  <si>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</si>
  <si>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</si>
  <si>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</si>
  <si>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</si>
  <si>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</si>
  <si>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</si>
  <si>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</si>
  <si>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</si>
  <si>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</si>
  <si>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</si>
  <si>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</si>
  <si>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</si>
  <si>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</si>
  <si>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</si>
  <si>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</si>
  <si>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</si>
  <si>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</si>
  <si>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</si>
  <si>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</si>
  <si>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</si>
  <si>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</si>
  <si>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</si>
  <si>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</si>
  <si>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</si>
  <si>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</si>
  <si>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</si>
  <si>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</si>
  <si>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</si>
  <si>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</si>
  <si>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</si>
  <si>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</si>
  <si>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</si>
  <si>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</si>
  <si>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</si>
  <si>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</si>
  <si>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</si>
  <si>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</si>
  <si>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</si>
  <si>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</si>
  <si>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</si>
  <si>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</si>
  <si>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</si>
  <si>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</si>
  <si>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</si>
  <si>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</si>
  <si>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</si>
  <si>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</si>
  <si>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</si>
  <si>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</si>
  <si>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</si>
  <si>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</si>
  <si>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</si>
  <si>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</si>
  <si>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</si>
  <si>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</si>
  <si>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</si>
  <si>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</si>
  <si>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</si>
  <si>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</si>
  <si>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</si>
  <si>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</si>
  <si>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</si>
  <si>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</si>
  <si>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</si>
  <si>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</si>
  <si>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</si>
  <si>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</si>
  <si>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</si>
  <si>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</si>
  <si>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</si>
  <si>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</si>
  <si>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</si>
  <si>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</si>
  <si>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</si>
  <si>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</si>
  <si>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</si>
  <si>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</si>
  <si>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</si>
  <si>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</si>
  <si>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</si>
  <si>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</si>
  <si>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</si>
  <si>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</si>
  <si>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</si>
  <si>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</si>
  <si>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</si>
  <si>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</si>
  <si>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</si>
  <si>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</si>
  <si>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</si>
  <si>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</si>
  <si>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</si>
  <si>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</si>
  <si>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</si>
  <si>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</si>
  <si>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</si>
  <si>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</si>
  <si>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</si>
  <si>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</si>
  <si>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</si>
  <si>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</si>
  <si>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</si>
  <si>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</si>
  <si>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</si>
  <si>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</si>
  <si>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</si>
  <si>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</si>
  <si>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</si>
  <si>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</si>
  <si>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</si>
  <si>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</si>
  <si>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</si>
  <si>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</si>
  <si>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</si>
  <si>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</si>
  <si>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</si>
  <si>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</si>
  <si>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</si>
  <si>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</si>
  <si>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</si>
  <si>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</si>
  <si>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</si>
  <si>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</si>
  <si>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</si>
  <si>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</si>
  <si>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</si>
  <si>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</si>
  <si>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</si>
  <si>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</si>
  <si>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</si>
  <si>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</si>
  <si>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</si>
  <si>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</si>
  <si>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</si>
  <si>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</si>
  <si>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</si>
  <si>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</si>
  <si>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</si>
  <si>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</si>
  <si>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</si>
  <si>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</si>
  <si>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</si>
  <si>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</si>
  <si>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</si>
  <si>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</si>
  <si>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</si>
  <si>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</si>
  <si>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</si>
  <si>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</si>
  <si>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</si>
  <si>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</si>
  <si>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</si>
  <si>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</si>
  <si>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</si>
  <si>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</si>
  <si>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</si>
  <si>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</si>
  <si>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</si>
  <si>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</si>
  <si>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</si>
  <si>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</si>
  <si>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</si>
  <si>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</si>
  <si>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</si>
  <si>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</si>
  <si>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</si>
  <si>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</si>
  <si>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</si>
  <si>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</si>
  <si>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</si>
  <si>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</si>
  <si>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</si>
  <si>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</si>
  <si>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</si>
  <si>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</si>
  <si>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</si>
  <si>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</si>
  <si>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</si>
  <si>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</si>
  <si>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</si>
  <si>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</si>
  <si>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</si>
  <si>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</si>
  <si>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</si>
  <si>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</si>
  <si>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</si>
  <si>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</si>
  <si>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</si>
  <si>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</si>
  <si>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</si>
  <si>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</si>
  <si>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</si>
  <si>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</si>
  <si>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</si>
  <si>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</si>
  <si>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</si>
  <si>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</si>
  <si>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</si>
  <si>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</si>
  <si>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</si>
  <si>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</si>
  <si>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</si>
  <si>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</si>
  <si>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</si>
  <si>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</si>
  <si>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</si>
  <si>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</si>
  <si>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</si>
  <si>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</si>
  <si>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</si>
  <si>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</si>
  <si>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</si>
  <si>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</si>
  <si>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</si>
  <si>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</si>
  <si>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</si>
  <si>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</si>
  <si>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</si>
  <si>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</si>
  <si>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</si>
  <si>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</si>
  <si>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</si>
  <si>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</si>
  <si>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</si>
  <si>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</si>
  <si>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</si>
  <si>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</si>
  <si>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</si>
  <si>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</si>
  <si>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</si>
  <si>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</si>
  <si>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</si>
  <si>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</si>
  <si>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</si>
  <si>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</si>
  <si>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</si>
  <si>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</si>
  <si>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</si>
  <si>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</si>
  <si>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</si>
  <si>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</si>
  <si>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</si>
  <si>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</si>
  <si>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</si>
  <si>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</si>
  <si>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</si>
  <si>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</si>
  <si>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</si>
  <si>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</si>
  <si>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</si>
  <si>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</si>
  <si>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</si>
  <si>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</si>
  <si>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</si>
  <si>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</si>
  <si>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</si>
  <si>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</si>
  <si>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</si>
  <si>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</si>
  <si>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</si>
  <si>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</si>
  <si>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</si>
  <si>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</si>
  <si>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</si>
  <si>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</si>
  <si>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</si>
  <si>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</si>
  <si>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</si>
  <si>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</si>
  <si>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</si>
  <si>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</si>
  <si>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</si>
  <si>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</si>
  <si>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</si>
  <si>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</si>
  <si>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</si>
  <si>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</si>
  <si>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</si>
  <si>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</si>
  <si>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</si>
  <si>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</si>
  <si>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</si>
  <si>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</si>
  <si>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</si>
  <si>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</si>
  <si>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</si>
  <si>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</si>
  <si>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</si>
  <si>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</si>
  <si>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</si>
  <si>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</si>
  <si>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</si>
  <si>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</si>
  <si>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</si>
  <si>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</si>
  <si>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</si>
  <si>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</si>
  <si>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</si>
  <si>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</si>
  <si>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</si>
  <si>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</si>
  <si>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</si>
  <si>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</si>
  <si>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</si>
  <si>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</si>
  <si>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</si>
  <si>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</si>
  <si>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</si>
  <si>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</si>
  <si>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</si>
  <si>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</si>
  <si>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</si>
  <si>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</si>
  <si>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</si>
  <si>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</si>
  <si>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</si>
  <si>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</si>
  <si>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</si>
  <si>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</si>
  <si>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</si>
  <si>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</si>
  <si>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</si>
  <si>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</si>
  <si>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</si>
  <si>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</si>
  <si>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</si>
  <si>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</si>
  <si>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</si>
  <si>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</si>
  <si>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</si>
  <si>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</si>
  <si>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</si>
  <si>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</si>
  <si>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</si>
  <si>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</si>
  <si>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</si>
  <si>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</si>
  <si>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</si>
  <si>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</si>
  <si>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</si>
  <si>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</si>
  <si>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</si>
  <si>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</si>
  <si>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</si>
  <si>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</si>
  <si>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</si>
  <si>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</si>
  <si>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</si>
  <si>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</si>
  <si>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</si>
  <si>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</si>
  <si>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</si>
  <si>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</si>
  <si>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</si>
  <si>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</si>
  <si>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</si>
  <si>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</si>
  <si>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</si>
  <si>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</si>
  <si>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</si>
  <si>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</si>
  <si>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</si>
  <si>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</si>
  <si>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</si>
  <si>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</si>
  <si>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</si>
  <si>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</si>
  <si>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</si>
  <si>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</si>
  <si>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</si>
  <si>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</si>
  <si>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</si>
  <si>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</si>
  <si>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</si>
  <si>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</si>
  <si>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</si>
  <si>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</si>
  <si>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</si>
  <si>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</si>
  <si>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</si>
  <si>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</si>
  <si>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</si>
  <si>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</si>
  <si>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</si>
  <si>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</si>
  <si>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</si>
  <si>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</si>
  <si>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</si>
  <si>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</si>
  <si>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</si>
  <si>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</si>
  <si>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</si>
  <si>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</si>
  <si>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</si>
  <si>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</si>
  <si>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</si>
  <si>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</si>
  <si>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</si>
  <si>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</si>
  <si>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</si>
  <si>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</si>
  <si>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</si>
  <si>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</si>
  <si>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</si>
  <si>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</si>
  <si>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</si>
  <si>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</si>
  <si>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</si>
  <si>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</si>
  <si>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</si>
  <si>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</si>
  <si>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</si>
  <si>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</si>
  <si>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</si>
  <si>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</si>
  <si>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</si>
  <si>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</si>
  <si>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</si>
  <si>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</si>
  <si>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</si>
  <si>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</si>
  <si>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</si>
  <si>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</si>
  <si>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</si>
  <si>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</si>
  <si>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</si>
  <si>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</si>
  <si>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</si>
  <si>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</si>
  <si>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</si>
  <si>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</si>
  <si>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</si>
  <si>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</si>
  <si>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</si>
  <si>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</si>
  <si>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</si>
  <si>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</si>
  <si>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</si>
  <si>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</si>
  <si>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</si>
  <si>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</si>
  <si>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</si>
  <si>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</si>
  <si>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</si>
  <si>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</si>
  <si>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</si>
  <si>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</si>
  <si>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</si>
  <si>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</si>
  <si>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</si>
  <si>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</si>
  <si>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</si>
  <si>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</si>
  <si>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</si>
  <si>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</si>
  <si>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</si>
  <si>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</si>
  <si>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</si>
  <si>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</si>
  <si>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</si>
  <si>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</si>
  <si>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</si>
  <si>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</si>
  <si>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</si>
  <si>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</si>
  <si>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</si>
  <si>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</si>
  <si>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</si>
  <si>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</si>
  <si>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</si>
  <si>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</si>
  <si>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</si>
  <si>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</si>
  <si>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</si>
  <si>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</si>
  <si>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</si>
  <si>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</si>
  <si>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</si>
  <si>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</si>
  <si>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</si>
  <si>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</si>
  <si>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</si>
  <si>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</si>
  <si>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</si>
  <si>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</si>
  <si>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</si>
  <si>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</si>
  <si>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</si>
  <si>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</si>
  <si>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</si>
  <si>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</si>
  <si>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</si>
  <si>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</si>
  <si>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</si>
  <si>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</si>
  <si>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</si>
  <si>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</si>
  <si>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</si>
  <si>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</si>
  <si>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</si>
  <si>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</si>
  <si>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</si>
  <si>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</si>
  <si>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</si>
  <si>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</si>
  <si>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</si>
  <si>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</si>
  <si>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</si>
  <si>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</si>
  <si>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</si>
  <si>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</si>
  <si>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</si>
  <si>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</si>
  <si>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</si>
  <si>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</si>
  <si>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</si>
  <si>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</si>
  <si>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</si>
  <si>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</si>
  <si>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</si>
  <si>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</si>
  <si>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</si>
  <si>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</si>
  <si>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</si>
  <si>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</si>
  <si>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</si>
  <si>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</si>
  <si>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</si>
  <si>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</si>
  <si>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</si>
  <si>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</si>
  <si>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</si>
  <si>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</si>
  <si>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</si>
  <si>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</si>
  <si>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</si>
  <si>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</si>
  <si>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</si>
  <si>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</si>
  <si>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</si>
  <si>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</si>
  <si>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</si>
  <si>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</si>
  <si>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</si>
  <si>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</si>
  <si>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</si>
  <si>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</si>
  <si>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</si>
  <si>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</si>
  <si>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</si>
  <si>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</si>
  <si>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</si>
  <si>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</si>
  <si>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</si>
  <si>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</si>
  <si>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</si>
  <si>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</si>
  <si>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</si>
  <si>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</si>
  <si>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</si>
  <si>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</si>
  <si>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</si>
  <si>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</si>
  <si>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</si>
  <si>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</si>
  <si>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</si>
  <si>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</si>
  <si>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</si>
  <si>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</si>
  <si>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</si>
  <si>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</si>
  <si>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</si>
  <si>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</si>
  <si>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</si>
  <si>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</si>
  <si>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</si>
  <si>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</si>
  <si>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</si>
  <si>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</si>
  <si>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</si>
  <si>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</si>
  <si>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</si>
  <si>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</si>
  <si>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</si>
  <si>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</si>
  <si>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</si>
  <si>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</si>
  <si>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</si>
  <si>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</si>
  <si>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</si>
  <si>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</si>
  <si>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</si>
  <si>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</si>
  <si>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</si>
  <si>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</si>
  <si>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</si>
  <si>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</si>
  <si>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</si>
  <si>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</si>
  <si>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</si>
  <si>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</si>
  <si>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</si>
  <si>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</si>
  <si>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</si>
  <si>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</si>
  <si>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</si>
  <si>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</si>
  <si>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</si>
  <si>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</si>
  <si>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</si>
  <si>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</si>
  <si>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</si>
  <si>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</si>
  <si>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</si>
  <si>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</si>
  <si>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</si>
  <si>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</si>
  <si>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</si>
  <si>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</si>
  <si>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</si>
  <si>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</si>
  <si>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</si>
  <si>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</si>
  <si>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</si>
  <si>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</si>
  <si>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</si>
  <si>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</si>
  <si>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</si>
  <si>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</si>
  <si>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</si>
  <si>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</si>
  <si>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</si>
  <si>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</si>
  <si>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</si>
  <si>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</si>
  <si>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</si>
  <si>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</si>
  <si>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</si>
  <si>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</si>
  <si>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</si>
  <si>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</si>
  <si>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</si>
  <si>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</si>
  <si>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</si>
  <si>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</si>
  <si>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</si>
  <si>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</si>
  <si>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</si>
  <si>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</si>
  <si>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</si>
  <si>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</si>
  <si>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</si>
  <si>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</si>
  <si>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</si>
  <si>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</si>
  <si>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</si>
  <si>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</si>
  <si>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</si>
  <si>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</si>
  <si>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</si>
  <si>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</si>
  <si>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</si>
  <si>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</si>
  <si>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</si>
  <si>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</si>
  <si>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</si>
  <si>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</si>
  <si>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</si>
  <si>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</si>
  <si>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</si>
  <si>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</si>
  <si>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</si>
  <si>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</si>
  <si>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</si>
  <si>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</si>
  <si>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</si>
  <si>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</si>
  <si>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</si>
  <si>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</si>
  <si>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</si>
  <si>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</si>
  <si>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</si>
  <si>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</si>
  <si>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</si>
  <si>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</si>
  <si>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</si>
  <si>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</si>
  <si>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</si>
  <si>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</si>
  <si>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</si>
  <si>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</si>
  <si>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</si>
  <si>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</si>
  <si>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</si>
  <si>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</si>
  <si>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</si>
  <si>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</si>
  <si>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</si>
  <si>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</si>
  <si>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</si>
  <si>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</si>
  <si>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</si>
  <si>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</si>
  <si>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</si>
  <si>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</si>
  <si>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</si>
  <si>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</si>
  <si>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</si>
  <si>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</si>
  <si>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</si>
  <si>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</si>
  <si>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</si>
  <si>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</si>
  <si>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</si>
  <si>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</si>
  <si>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</si>
  <si>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</si>
  <si>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</si>
  <si>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</si>
  <si>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</si>
  <si>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</si>
  <si>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</si>
  <si>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</si>
  <si>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</si>
  <si>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</si>
  <si>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</si>
  <si>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</si>
  <si>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</si>
  <si>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</si>
  <si>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</si>
  <si>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</si>
  <si>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</si>
  <si>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</si>
  <si>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</si>
  <si>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</si>
  <si>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</si>
  <si>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</si>
  <si>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</si>
  <si>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</si>
  <si>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</si>
  <si>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</si>
  <si>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</si>
  <si>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</si>
  <si>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</si>
  <si>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</si>
  <si>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</si>
  <si>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</si>
  <si>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</si>
  <si>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</si>
  <si>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</si>
  <si>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</si>
  <si>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</si>
  <si>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</si>
  <si>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</si>
  <si>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</si>
  <si>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</si>
  <si>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</si>
  <si>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</si>
  <si>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</si>
  <si>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</si>
  <si>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</si>
  <si>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</si>
  <si>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</si>
  <si>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</si>
  <si>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</si>
  <si>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</si>
  <si>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</si>
  <si>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</si>
  <si>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</si>
  <si>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</si>
  <si>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</si>
  <si>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</si>
  <si>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</si>
  <si>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</si>
  <si>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</si>
  <si>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</si>
  <si>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</si>
  <si>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</si>
  <si>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</si>
  <si>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</si>
  <si>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</si>
  <si>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</si>
  <si>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</si>
  <si>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</si>
  <si>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</si>
  <si>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</si>
  <si>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</si>
  <si>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</si>
  <si>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</si>
  <si>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</si>
  <si>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</si>
  <si>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</si>
  <si>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</si>
  <si>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</si>
  <si>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</si>
  <si>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</si>
  <si>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</si>
  <si>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</si>
  <si>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</si>
  <si>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</si>
  <si>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</si>
  <si>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</si>
  <si>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</si>
  <si>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</si>
  <si>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</si>
  <si>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</si>
  <si>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</si>
  <si>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</si>
  <si>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</si>
  <si>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</si>
  <si>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</si>
  <si>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</si>
  <si>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</si>
  <si>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</si>
  <si>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</si>
  <si>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</si>
  <si>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</si>
  <si>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</si>
  <si>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</si>
  <si>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</si>
  <si>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</si>
  <si>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</si>
  <si>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</si>
  <si>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</si>
  <si>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</si>
  <si>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</si>
  <si>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</si>
  <si>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</si>
  <si>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</si>
  <si>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</si>
  <si>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</si>
  <si>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</si>
  <si>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</si>
  <si>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</si>
  <si>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</si>
  <si>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</si>
  <si>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</si>
  <si>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</si>
  <si>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</si>
  <si>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</si>
  <si>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</si>
  <si>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</si>
  <si>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</si>
  <si>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</si>
  <si>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</si>
  <si>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</si>
  <si>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</si>
  <si>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</si>
  <si>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</si>
  <si>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</si>
  <si>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</si>
  <si>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</si>
  <si>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</si>
  <si>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</si>
  <si>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</si>
  <si>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</si>
  <si>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</si>
  <si>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</si>
  <si>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</si>
  <si>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</si>
  <si>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</si>
  <si>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</si>
  <si>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</si>
  <si>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</si>
  <si>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</si>
  <si>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</si>
  <si>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</si>
  <si>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</si>
  <si>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</si>
  <si>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</si>
  <si>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</si>
  <si>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</si>
  <si>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</si>
  <si>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</si>
  <si>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</si>
  <si>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</si>
  <si>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</si>
  <si>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</si>
  <si>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</si>
  <si>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</si>
  <si>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</si>
  <si>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</si>
  <si>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</si>
  <si>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</si>
  <si>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</si>
  <si>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</si>
  <si>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</si>
  <si>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</si>
  <si>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</si>
  <si>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</si>
  <si>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</si>
  <si>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</si>
  <si>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</si>
  <si>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</si>
  <si>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</si>
  <si>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</si>
  <si>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</si>
  <si>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</si>
  <si>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</si>
  <si>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</si>
  <si>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</si>
  <si>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</si>
  <si>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</si>
  <si>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</si>
  <si>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</si>
  <si>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</si>
  <si>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</si>
  <si>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</si>
  <si>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</si>
  <si>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</si>
  <si>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</si>
  <si>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</si>
  <si>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</si>
  <si>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</si>
  <si>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</si>
  <si>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</si>
  <si>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</si>
  <si>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</si>
  <si>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</si>
  <si>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</si>
  <si>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</si>
  <si>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</si>
  <si>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</si>
  <si>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</si>
  <si>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</si>
  <si>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</si>
  <si>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</si>
  <si>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</si>
  <si>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</si>
  <si>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</si>
  <si>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</si>
  <si>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</si>
  <si>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</si>
  <si>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</si>
  <si>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</si>
  <si>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</si>
  <si>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</si>
  <si>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</si>
  <si>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</si>
  <si>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</si>
  <si>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</si>
  <si>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</si>
  <si>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</si>
  <si>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</si>
  <si>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</si>
  <si>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</si>
  <si>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</si>
  <si>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</si>
  <si>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</si>
  <si>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</si>
  <si>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</si>
  <si>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</si>
  <si>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</si>
  <si>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</si>
  <si>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</si>
  <si>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</si>
  <si>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</si>
  <si>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</si>
  <si>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</si>
  <si>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</si>
  <si>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</si>
  <si>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</si>
  <si>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</si>
  <si>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</si>
  <si>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</si>
  <si>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</si>
  <si>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</si>
  <si>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</si>
  <si>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</si>
  <si>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</si>
  <si>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</si>
  <si>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</si>
  <si>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</si>
  <si>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</si>
  <si>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</si>
  <si>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</si>
  <si>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</si>
  <si>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</si>
  <si>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</si>
  <si>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</si>
  <si>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</si>
  <si>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</si>
  <si>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</si>
  <si>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</si>
  <si>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</si>
  <si>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</si>
  <si>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</si>
  <si>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</si>
  <si>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</si>
  <si>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</si>
  <si>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</si>
  <si>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</si>
  <si>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</si>
  <si>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</si>
  <si>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</si>
  <si>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</si>
  <si>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</si>
  <si>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</si>
  <si>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</si>
  <si>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</si>
  <si>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</si>
  <si>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</si>
  <si>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</si>
  <si>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</si>
  <si>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</si>
  <si>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</si>
  <si>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</si>
  <si>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</si>
  <si>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</si>
  <si>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</si>
  <si>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</si>
  <si>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</si>
  <si>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</si>
  <si>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</si>
  <si>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</si>
  <si>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</si>
  <si>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</si>
  <si>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</si>
  <si>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</si>
  <si>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</si>
  <si>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</si>
  <si>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</si>
  <si>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</si>
  <si>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</si>
  <si>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</si>
  <si>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</si>
  <si>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</si>
  <si>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</si>
  <si>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</si>
  <si>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</si>
  <si>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</si>
  <si>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</si>
  <si>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</si>
  <si>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</si>
  <si>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</si>
  <si>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</si>
  <si>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</si>
  <si>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</si>
  <si>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</si>
  <si>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</si>
  <si>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</si>
  <si>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</si>
  <si>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</si>
  <si>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</si>
  <si>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</si>
  <si>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</si>
  <si>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</si>
  <si>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</si>
  <si>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</si>
  <si>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</si>
  <si>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</si>
  <si>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</si>
  <si>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</si>
  <si>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</si>
  <si>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</si>
  <si>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</si>
  <si>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</si>
  <si>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</si>
  <si>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</si>
  <si>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</si>
  <si>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</si>
  <si>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</si>
  <si>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</si>
  <si>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</si>
  <si>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</si>
  <si>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</si>
  <si>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</si>
  <si>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</si>
  <si>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</si>
  <si>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</si>
  <si>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</si>
  <si>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</si>
  <si>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</si>
  <si>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</si>
  <si>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</si>
  <si>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</si>
  <si>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</si>
  <si>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</si>
  <si>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</si>
  <si>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</si>
  <si>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</si>
  <si>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</si>
  <si>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</si>
  <si>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</si>
  <si>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</si>
  <si>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</si>
  <si>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</si>
  <si>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</si>
  <si>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</si>
  <si>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</si>
  <si>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</si>
  <si>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</si>
  <si>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</si>
  <si>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</si>
  <si>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</si>
  <si>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</si>
  <si>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</si>
  <si>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</si>
  <si>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</si>
  <si>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</si>
  <si>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</si>
  <si>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</si>
  <si>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</si>
  <si>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</si>
  <si>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</si>
  <si>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</si>
  <si>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</si>
  <si>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</si>
  <si>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</si>
  <si>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</si>
  <si>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</si>
  <si>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</si>
  <si>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</si>
  <si>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</si>
  <si>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</si>
  <si>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</si>
  <si>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</si>
  <si>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</si>
  <si>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</si>
  <si>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</si>
  <si>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</si>
  <si>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</si>
  <si>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</si>
  <si>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</si>
  <si>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</si>
  <si>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</si>
  <si>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</si>
  <si>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</si>
  <si>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</si>
  <si>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</si>
  <si>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</si>
  <si>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</si>
  <si>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</si>
  <si>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</si>
  <si>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</si>
  <si>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</si>
  <si>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</si>
  <si>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</si>
  <si>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</si>
  <si>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</si>
  <si>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</si>
  <si>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</si>
  <si>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</si>
  <si>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</si>
  <si>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</si>
  <si>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</si>
  <si>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</si>
  <si>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</si>
  <si>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</si>
  <si>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</si>
  <si>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</si>
  <si>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</si>
  <si>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</si>
  <si>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</si>
  <si>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</si>
  <si>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</si>
  <si>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</si>
  <si>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</si>
  <si>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</si>
  <si>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</si>
  <si>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</si>
  <si>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</si>
  <si>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</si>
  <si>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</si>
  <si>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</si>
  <si>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</si>
  <si>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</si>
  <si>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</si>
  <si>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</si>
  <si>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</si>
  <si>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</si>
  <si>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</si>
  <si>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</si>
  <si>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</si>
  <si>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</si>
  <si>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</si>
  <si>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</si>
  <si>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</si>
  <si>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</si>
  <si>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</si>
  <si>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</si>
  <si>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</si>
  <si>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</si>
  <si>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</si>
  <si>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</si>
  <si>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</si>
  <si>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</si>
  <si>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</si>
  <si>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</si>
  <si>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</si>
  <si>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</si>
  <si>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</si>
  <si>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</si>
  <si>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</si>
  <si>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</si>
  <si>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</si>
  <si>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</si>
  <si>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</si>
  <si>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</si>
  <si>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</si>
  <si>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</si>
  <si>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</si>
  <si>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</si>
  <si>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</si>
  <si>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</si>
  <si>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</si>
  <si>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</si>
  <si>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</si>
  <si>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</si>
  <si>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</si>
  <si>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</si>
  <si>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</si>
  <si>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</si>
  <si>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</si>
  <si>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</si>
  <si>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</si>
  <si>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</si>
  <si>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</si>
  <si>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</si>
  <si>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</si>
  <si>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</si>
  <si>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</si>
  <si>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</si>
  <si>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</si>
  <si>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</si>
  <si>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</si>
  <si>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</si>
  <si>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</si>
  <si>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</si>
  <si>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</si>
  <si>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</si>
  <si>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</si>
  <si>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</si>
  <si>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</si>
  <si>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</si>
  <si>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</si>
  <si>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</si>
  <si>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</si>
  <si>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</si>
  <si>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</si>
  <si>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</si>
  <si>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</si>
  <si>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</si>
  <si>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</si>
  <si>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</si>
  <si>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</si>
  <si>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</si>
  <si>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</si>
  <si>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</si>
  <si>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</si>
  <si>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</si>
  <si>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</si>
  <si>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</si>
  <si>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</si>
  <si>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</si>
  <si>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</si>
  <si>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</si>
  <si>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</si>
  <si>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</si>
  <si>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</si>
  <si>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</si>
  <si>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</si>
  <si>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</si>
  <si>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</si>
  <si>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</si>
  <si>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</si>
  <si>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</si>
  <si>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</si>
  <si>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</si>
  <si>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</si>
  <si>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</si>
  <si>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</si>
  <si>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</si>
  <si>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</si>
  <si>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</si>
  <si>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</si>
  <si>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</si>
  <si>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</si>
  <si>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</si>
  <si>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</si>
  <si>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</si>
  <si>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</si>
  <si>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</si>
  <si>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</si>
  <si>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</si>
  <si>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</si>
  <si>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</si>
  <si>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</si>
  <si>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</si>
  <si>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</si>
  <si>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</si>
  <si>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</si>
  <si>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</si>
  <si>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</si>
  <si>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</si>
  <si>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</si>
  <si>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</si>
  <si>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</si>
  <si>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</si>
  <si>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</si>
  <si>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</si>
  <si>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</si>
  <si>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</si>
  <si>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</si>
  <si>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</si>
  <si>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</si>
  <si>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</si>
  <si>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</si>
  <si>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</si>
  <si>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</si>
  <si>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</si>
  <si>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</si>
  <si>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</si>
  <si>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</si>
  <si>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</si>
  <si>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</si>
  <si>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</si>
  <si>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</si>
  <si>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</si>
  <si>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</si>
  <si>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</si>
  <si>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</si>
  <si>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</si>
  <si>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</si>
  <si>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</si>
  <si>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</si>
  <si>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</si>
  <si>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</si>
  <si>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</si>
  <si>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</si>
  <si>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</si>
  <si>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</si>
  <si>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</si>
  <si>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</si>
  <si>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</si>
  <si>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</si>
  <si>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</si>
  <si>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</si>
  <si>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</si>
  <si>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</si>
  <si>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</si>
  <si>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</si>
  <si>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</si>
  <si>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</si>
  <si>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</si>
  <si>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</si>
  <si>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</si>
  <si>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</si>
  <si>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</si>
  <si>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</si>
  <si>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</si>
  <si>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</si>
  <si>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</si>
  <si>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</si>
  <si>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</si>
  <si>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</si>
  <si>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</si>
  <si>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</si>
  <si>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</si>
  <si>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</si>
  <si>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</si>
  <si>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</si>
  <si>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</si>
  <si>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</si>
  <si>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</si>
  <si>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</si>
  <si>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</si>
  <si>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</si>
  <si>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</si>
  <si>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</si>
  <si>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</si>
  <si>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</si>
  <si>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</si>
  <si>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</si>
  <si>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</si>
  <si>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</si>
  <si>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</si>
  <si>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</si>
  <si>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</si>
  <si>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</si>
  <si>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</si>
  <si>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</si>
  <si>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</si>
  <si>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</si>
  <si>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</si>
  <si>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</si>
  <si>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</si>
  <si>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</si>
  <si>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</si>
  <si>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</si>
  <si>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</si>
  <si>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</si>
  <si>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</si>
  <si>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</si>
  <si>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</si>
  <si>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</si>
  <si>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</si>
  <si>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</si>
  <si>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</si>
  <si>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</si>
  <si>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</si>
  <si>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</si>
  <si>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</si>
  <si>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</si>
  <si>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</si>
  <si>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</si>
  <si>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</si>
  <si>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</si>
  <si>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</si>
  <si>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</si>
  <si>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</si>
  <si>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</si>
  <si>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</si>
  <si>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</si>
  <si>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</si>
  <si>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</si>
  <si>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</si>
  <si>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</si>
  <si>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</si>
  <si>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</si>
  <si>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</si>
  <si>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</si>
  <si>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</si>
  <si>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</si>
  <si>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</si>
  <si>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</si>
  <si>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</si>
  <si>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</si>
  <si>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</si>
  <si>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</si>
  <si>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</si>
  <si>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</si>
  <si>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</si>
  <si>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</si>
  <si>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</si>
  <si>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</si>
  <si>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</si>
  <si>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</si>
  <si>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</si>
  <si>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</si>
  <si>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</si>
  <si>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</si>
  <si>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</si>
  <si>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</si>
  <si>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</si>
  <si>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</si>
  <si>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</si>
  <si>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</si>
  <si>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</si>
  <si>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</si>
  <si>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</si>
  <si>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</si>
  <si>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</si>
  <si>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</si>
  <si>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</si>
  <si>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</si>
  <si>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</si>
  <si>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</si>
  <si>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</si>
  <si>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</si>
  <si>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</si>
  <si>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</si>
  <si>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</si>
  <si>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</si>
  <si>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</si>
  <si>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</si>
  <si>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</si>
  <si>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</si>
  <si>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</si>
  <si>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</si>
  <si>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</si>
  <si>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</si>
  <si>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</si>
  <si>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</si>
  <si>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</si>
  <si>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</si>
  <si>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</si>
  <si>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</si>
  <si>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</si>
  <si>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</si>
  <si>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</si>
  <si>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</si>
  <si>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</si>
  <si>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</si>
  <si>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</si>
  <si>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</si>
  <si>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</si>
  <si>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</si>
  <si>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</si>
  <si>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</si>
  <si>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</si>
  <si>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</si>
  <si>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</si>
  <si>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</si>
  <si>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</si>
  <si>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</si>
  <si>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</si>
  <si>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</si>
  <si>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</si>
  <si>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</si>
  <si>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</si>
  <si>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</si>
  <si>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</si>
  <si>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</si>
  <si>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</si>
  <si>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</si>
  <si>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</si>
  <si>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</si>
  <si>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</si>
  <si>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</si>
  <si>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</si>
  <si>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</si>
  <si>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</si>
  <si>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</si>
  <si>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</si>
  <si>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</si>
  <si>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</si>
  <si>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</si>
  <si>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</si>
  <si>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</si>
  <si>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</si>
  <si>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</si>
  <si>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</si>
  <si>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</si>
  <si>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</si>
  <si>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</si>
  <si>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</si>
  <si>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</si>
  <si>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</si>
  <si>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</si>
  <si>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</si>
  <si>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</si>
  <si>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</si>
  <si>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</si>
  <si>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</si>
  <si>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</si>
  <si>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</si>
  <si>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</si>
  <si>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</si>
  <si>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</si>
  <si>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</si>
  <si>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</si>
  <si>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</si>
  <si>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</si>
  <si>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</si>
  <si>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</si>
  <si>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</si>
  <si>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</si>
  <si>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</si>
  <si>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</si>
  <si>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</si>
  <si>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</si>
  <si>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</si>
  <si>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</si>
  <si>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</si>
  <si>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</si>
  <si>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</si>
  <si>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</si>
  <si>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</si>
  <si>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</si>
  <si>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</si>
  <si>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</si>
  <si>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</si>
  <si>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</si>
  <si>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</si>
  <si>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</si>
  <si>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</si>
  <si>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</si>
  <si>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</si>
  <si>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</si>
  <si>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</si>
  <si>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</si>
  <si>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</si>
  <si>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</si>
  <si>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</si>
  <si>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</si>
  <si>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</si>
  <si>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</si>
  <si>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</si>
  <si>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</si>
  <si>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</si>
  <si>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</si>
  <si>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</si>
  <si>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</si>
  <si>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</si>
  <si>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</si>
  <si>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</si>
  <si>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</si>
  <si>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</si>
  <si>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</si>
  <si>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</si>
  <si>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</si>
  <si>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</si>
  <si>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</si>
  <si>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</si>
  <si>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</si>
  <si>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</si>
  <si>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</si>
  <si>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</si>
  <si>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</si>
  <si>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</si>
  <si>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</si>
  <si>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</si>
  <si>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</si>
  <si>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</si>
  <si>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</si>
  <si>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</si>
  <si>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</si>
  <si>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</si>
  <si>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</si>
  <si>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</si>
  <si>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</si>
  <si>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</si>
  <si>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</si>
  <si>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</si>
  <si>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</si>
  <si>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</si>
  <si>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</si>
  <si>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</si>
  <si>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</si>
  <si>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</si>
  <si>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</si>
  <si>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</si>
  <si>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</si>
  <si>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</si>
  <si>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</si>
  <si>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</si>
  <si>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</si>
  <si>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</si>
  <si>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</si>
  <si>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</si>
  <si>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</si>
  <si>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</si>
  <si>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</si>
  <si>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</si>
  <si>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</si>
  <si>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</si>
  <si>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</si>
  <si>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</si>
  <si>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</si>
  <si>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</si>
  <si>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</si>
  <si>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</si>
  <si>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</si>
  <si>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</si>
  <si>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</si>
  <si>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</si>
  <si>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</si>
  <si>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</si>
  <si>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</si>
  <si>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</si>
  <si>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</si>
  <si>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</si>
  <si>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</si>
  <si>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</si>
  <si>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</si>
  <si>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</si>
  <si>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</si>
  <si>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</si>
  <si>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</si>
  <si>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</si>
  <si>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</si>
  <si>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</si>
  <si>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</si>
  <si>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</si>
  <si>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</si>
  <si>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</si>
  <si>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</si>
  <si>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</si>
  <si>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</si>
  <si>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</si>
  <si>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</si>
  <si>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</si>
  <si>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</si>
  <si>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</si>
  <si>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</si>
  <si>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</si>
  <si>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</si>
  <si>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</si>
  <si>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</si>
  <si>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</si>
  <si>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</si>
  <si>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</si>
  <si>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</si>
  <si>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</si>
  <si>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</si>
  <si>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</si>
  <si>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</si>
  <si>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</si>
  <si>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</si>
  <si>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</si>
  <si>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</si>
  <si>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</si>
  <si>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</si>
  <si>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</si>
  <si>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</si>
  <si>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</si>
  <si>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</si>
  <si>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</si>
  <si>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</si>
  <si>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</si>
  <si>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</si>
  <si>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</si>
  <si>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</si>
  <si>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</si>
  <si>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</si>
  <si>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</si>
  <si>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</si>
  <si>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</si>
  <si>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</si>
  <si>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</si>
  <si>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</si>
  <si>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</si>
  <si>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</si>
  <si>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</si>
  <si>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</si>
  <si>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</si>
  <si>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</si>
  <si>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</si>
  <si>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</si>
  <si>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</si>
  <si>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</si>
  <si>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</si>
  <si>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</si>
  <si>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</si>
  <si>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</si>
  <si>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</si>
  <si>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</si>
  <si>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</si>
  <si>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</si>
  <si>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</si>
  <si>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</si>
  <si>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</si>
  <si>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</si>
  <si>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</si>
  <si>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</si>
  <si>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</si>
  <si>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</si>
  <si>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</si>
  <si>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</si>
  <si>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</si>
  <si>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</si>
  <si>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</si>
  <si>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</si>
  <si>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</si>
  <si>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</si>
  <si>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</si>
  <si>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</si>
  <si>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</si>
  <si>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</si>
  <si>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</si>
  <si>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</si>
  <si>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</si>
  <si>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</si>
  <si>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</si>
  <si>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</si>
  <si>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</si>
  <si>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</si>
  <si>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</si>
  <si>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</si>
  <si>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</si>
  <si>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</si>
  <si>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</si>
  <si>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</si>
  <si>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</si>
  <si>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</si>
  <si>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</si>
  <si>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</si>
  <si>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</si>
  <si>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</si>
  <si>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</si>
  <si>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</si>
  <si>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</si>
  <si>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</si>
  <si>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</si>
  <si>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</si>
  <si>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</si>
  <si>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</si>
  <si>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</si>
  <si>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</si>
  <si>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</si>
  <si>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</si>
  <si>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</si>
  <si>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</si>
  <si>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</si>
  <si>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</si>
  <si>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</si>
  <si>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</si>
  <si>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</si>
  <si>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</si>
  <si>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</si>
  <si>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</si>
  <si>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</si>
  <si>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</si>
  <si>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</si>
  <si>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</si>
  <si>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</si>
  <si>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</si>
  <si>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</si>
  <si>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</si>
  <si>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</si>
  <si>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</si>
  <si>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</si>
  <si>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</si>
  <si>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</si>
  <si>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</si>
  <si>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</si>
  <si>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</si>
  <si>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</si>
  <si>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</si>
  <si>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</si>
  <si>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</si>
  <si>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</si>
  <si>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</si>
  <si>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</si>
  <si>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</si>
  <si>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</si>
  <si>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</si>
  <si>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</si>
  <si>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</si>
  <si>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</si>
  <si>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</si>
  <si>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</si>
  <si>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</si>
  <si>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</si>
  <si>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</si>
  <si>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</si>
  <si>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</si>
  <si>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</si>
  <si>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</si>
  <si>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</si>
  <si>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</si>
  <si>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</si>
  <si>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</si>
  <si>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</si>
  <si>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</si>
  <si>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</si>
  <si>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</si>
  <si>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</si>
  <si>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</si>
  <si>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</si>
  <si>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</si>
  <si>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</si>
  <si>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</si>
  <si>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</si>
  <si>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</si>
  <si>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</si>
  <si>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</si>
  <si>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</si>
  <si>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</si>
  <si>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</si>
  <si>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</si>
  <si>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</si>
  <si>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</si>
  <si>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</si>
  <si>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</si>
  <si>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</si>
  <si>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</si>
  <si>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</si>
  <si>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</si>
  <si>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</si>
  <si>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</si>
  <si>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</si>
  <si>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</si>
  <si>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</si>
  <si>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</si>
  <si>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</si>
  <si>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</si>
  <si>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</si>
  <si>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</si>
  <si>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</si>
  <si>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</si>
  <si>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</si>
  <si>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</si>
  <si>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</si>
  <si>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</si>
  <si>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</si>
  <si>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</si>
  <si>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</si>
  <si>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</si>
  <si>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</si>
  <si>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</si>
  <si>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</si>
  <si>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</si>
  <si>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</si>
  <si>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</si>
  <si>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</si>
  <si>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</si>
  <si>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</si>
  <si>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</si>
  <si>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</si>
  <si>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</si>
  <si>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</si>
  <si>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</si>
  <si>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</si>
  <si>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</si>
  <si>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</si>
  <si>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</si>
  <si>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</si>
  <si>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</si>
  <si>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</si>
  <si>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</si>
  <si>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</si>
  <si>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</si>
  <si>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</si>
  <si>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</si>
  <si>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</si>
  <si>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</si>
  <si>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</si>
  <si>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</si>
  <si>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</si>
  <si>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</si>
  <si>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</si>
  <si>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</si>
  <si>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</si>
  <si>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</si>
  <si>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</si>
  <si>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</si>
  <si>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</si>
  <si>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</si>
  <si>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</si>
  <si>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</si>
  <si>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</si>
  <si>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</si>
  <si>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</si>
  <si>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</si>
  <si>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</si>
  <si>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</si>
  <si>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</si>
  <si>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</si>
  <si>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</si>
  <si>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</si>
  <si>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</si>
  <si>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</si>
  <si>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</si>
  <si>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</si>
  <si>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</si>
  <si>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</si>
  <si>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</si>
  <si>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</si>
  <si>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</si>
  <si>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</si>
  <si>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</si>
  <si>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</si>
  <si>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</si>
  <si>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</si>
  <si>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</si>
  <si>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</si>
  <si>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</si>
  <si>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</si>
  <si>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</si>
  <si>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</si>
  <si>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</si>
  <si>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</si>
  <si>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</si>
  <si>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</si>
  <si>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</si>
  <si>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</si>
  <si>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</si>
  <si>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</si>
  <si>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</si>
  <si>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</si>
  <si>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</si>
  <si>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</si>
  <si>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</si>
  <si>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</si>
  <si>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</si>
  <si>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</si>
  <si>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</si>
  <si>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</si>
  <si>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</si>
  <si>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</si>
  <si>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</si>
  <si>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</si>
  <si>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</si>
  <si>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</si>
  <si>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</si>
  <si>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</si>
  <si>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</si>
  <si>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</si>
  <si>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</si>
  <si>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</si>
  <si>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</si>
  <si>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</si>
  <si>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</si>
  <si>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</si>
  <si>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</si>
  <si>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</si>
  <si>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</si>
  <si>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</si>
  <si>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</si>
  <si>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</si>
  <si>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</si>
  <si>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</si>
  <si>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</si>
  <si>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</si>
  <si>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</si>
  <si>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</si>
  <si>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</si>
  <si>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</si>
  <si>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</si>
  <si>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</si>
  <si>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</si>
  <si>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</si>
  <si>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</si>
  <si>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</si>
  <si>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</si>
  <si>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</si>
  <si>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</si>
  <si>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</si>
  <si>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</si>
  <si>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</si>
  <si>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</si>
  <si>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</si>
  <si>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</si>
  <si>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</si>
  <si>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</si>
  <si>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</si>
  <si>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</si>
  <si>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</si>
  <si>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</si>
  <si>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</si>
  <si>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</si>
  <si>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</si>
  <si>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</si>
  <si>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</si>
  <si>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</si>
  <si>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</si>
  <si>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</si>
  <si>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</si>
  <si>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</si>
  <si>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</si>
  <si>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</si>
  <si>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</si>
  <si>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</si>
  <si>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</si>
  <si>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</si>
  <si>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</si>
  <si>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</si>
  <si>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</si>
  <si>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</si>
  <si>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</si>
  <si>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</si>
  <si>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</si>
  <si>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</si>
  <si>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</si>
  <si>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</si>
  <si>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</si>
  <si>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</si>
  <si>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</si>
  <si>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</si>
  <si>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</si>
  <si>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</si>
  <si>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</si>
  <si>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</si>
  <si>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</si>
  <si>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</si>
  <si>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</si>
  <si>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</si>
  <si>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</si>
  <si>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</si>
  <si>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</si>
  <si>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</si>
  <si>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</si>
  <si>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</si>
  <si>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</si>
  <si>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</si>
  <si>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</si>
  <si>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</si>
  <si>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</si>
  <si>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</si>
  <si>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</si>
  <si>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</si>
  <si>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</si>
  <si>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</si>
  <si>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</si>
  <si>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</si>
  <si>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</si>
  <si>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</si>
  <si>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</si>
  <si>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</si>
  <si>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</si>
  <si>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</si>
  <si>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</si>
  <si>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</si>
  <si>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</si>
  <si>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</si>
  <si>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</si>
  <si>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</si>
  <si>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</si>
  <si>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</si>
  <si>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</si>
  <si>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</si>
  <si>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</si>
  <si>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</si>
  <si>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</si>
  <si>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</si>
  <si>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</si>
  <si>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</si>
  <si>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</si>
  <si>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</si>
  <si>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</si>
  <si>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</si>
  <si>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</si>
  <si>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</si>
  <si>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</si>
  <si>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</si>
  <si>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</si>
  <si>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</si>
  <si>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</si>
  <si>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</si>
  <si>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</si>
  <si>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</si>
  <si>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</si>
  <si>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</si>
  <si>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</si>
  <si>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</si>
  <si>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</si>
  <si>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</si>
  <si>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</si>
  <si>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</si>
  <si>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</si>
  <si>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</si>
  <si>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</si>
  <si>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</si>
  <si>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</si>
  <si>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</si>
  <si>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</si>
  <si>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</si>
  <si>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</si>
  <si>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</si>
  <si>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</si>
  <si>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</si>
  <si>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</si>
  <si>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</si>
  <si>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</si>
  <si>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</si>
  <si>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</si>
  <si>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</si>
  <si>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</si>
  <si>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</si>
  <si>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</si>
  <si>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</si>
  <si>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</si>
  <si>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</si>
  <si>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</si>
  <si>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</si>
  <si>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</si>
  <si>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</si>
  <si>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</si>
  <si>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</si>
  <si>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</si>
  <si>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</si>
  <si>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</si>
  <si>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</si>
  <si>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</si>
  <si>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</si>
  <si>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</si>
  <si>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</si>
  <si>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</si>
  <si>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</si>
  <si>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</si>
  <si>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</si>
  <si>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</si>
  <si>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</si>
  <si>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</si>
  <si>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</si>
  <si>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</si>
  <si>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</si>
  <si>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</si>
  <si>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</si>
  <si>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</si>
  <si>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</si>
  <si>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</si>
  <si>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</si>
  <si>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</si>
  <si>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</si>
  <si>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</si>
  <si>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</si>
  <si>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</si>
  <si>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</si>
  <si>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</si>
  <si>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</si>
  <si>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</si>
  <si>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</si>
  <si>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</si>
  <si>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</si>
  <si>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</si>
  <si>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</si>
  <si>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</si>
  <si>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</si>
  <si>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</si>
  <si>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</si>
  <si>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</si>
  <si>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</si>
  <si>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</si>
  <si>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</si>
  <si>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</si>
  <si>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</si>
  <si>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</si>
  <si>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</si>
  <si>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</si>
  <si>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</si>
  <si>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</si>
  <si>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</si>
  <si>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</si>
  <si>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</si>
  <si>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</si>
  <si>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</si>
  <si>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</si>
  <si>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</si>
  <si>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</si>
  <si>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</si>
  <si>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</si>
  <si>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</si>
  <si>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</si>
  <si>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</si>
  <si>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</si>
  <si>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</si>
  <si>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</si>
  <si>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</si>
  <si>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</si>
  <si>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</si>
  <si>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</si>
  <si>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</si>
  <si>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</si>
  <si>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</si>
  <si>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</si>
  <si>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</si>
  <si>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</si>
  <si>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</si>
  <si>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</si>
  <si>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</si>
  <si>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</si>
  <si>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</si>
  <si>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</si>
  <si>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</si>
  <si>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</si>
  <si>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</si>
  <si>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</si>
  <si>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</si>
  <si>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</si>
  <si>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</si>
  <si>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</si>
  <si>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</si>
  <si>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</si>
  <si>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</si>
  <si>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</si>
  <si>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</si>
  <si>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</si>
  <si>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</si>
  <si>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</si>
  <si>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</si>
  <si>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</si>
  <si>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</si>
  <si>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</si>
  <si>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</si>
  <si>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</si>
  <si>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</si>
  <si>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</si>
  <si>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</si>
  <si>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</si>
  <si>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</si>
  <si>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</si>
  <si>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</si>
  <si>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</si>
  <si>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</si>
  <si>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</si>
  <si>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</si>
  <si>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</si>
  <si>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</si>
  <si>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</si>
  <si>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</si>
  <si>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</si>
  <si>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</si>
  <si>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</si>
  <si>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</si>
  <si>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</si>
  <si>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</si>
  <si>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</si>
  <si>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</si>
  <si>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</si>
  <si>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</si>
  <si>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</si>
  <si>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</si>
  <si>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</si>
  <si>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</si>
  <si>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</si>
  <si>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</si>
  <si>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</si>
  <si>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</si>
  <si>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</si>
  <si>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</si>
  <si>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</si>
  <si>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</si>
  <si>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</si>
  <si>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</si>
  <si>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</si>
  <si>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</si>
  <si>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</si>
  <si>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</si>
  <si>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</si>
  <si>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</si>
  <si>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</si>
  <si>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</si>
  <si>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</si>
  <si>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</si>
  <si>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</si>
  <si>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</si>
  <si>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</si>
  <si>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</si>
  <si>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</si>
  <si>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</si>
  <si>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</si>
  <si>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</si>
  <si>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</si>
  <si>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</si>
  <si>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</si>
  <si>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</si>
  <si>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</si>
  <si>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</si>
  <si>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</si>
  <si>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</si>
  <si>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</si>
  <si>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</si>
  <si>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</si>
  <si>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</si>
  <si>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</si>
  <si>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</si>
  <si>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</si>
  <si>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</si>
  <si>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</si>
  <si>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</si>
  <si>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</si>
  <si>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</si>
  <si>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</si>
  <si>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</si>
  <si>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</si>
  <si>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</si>
  <si>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</si>
  <si>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</si>
  <si>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</si>
  <si>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</si>
  <si>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</si>
  <si>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</si>
  <si>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</si>
  <si>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</si>
  <si>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</si>
  <si>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</si>
  <si>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</si>
  <si>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</si>
  <si>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</si>
  <si>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</si>
  <si>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</si>
  <si>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</si>
  <si>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</si>
  <si>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</si>
  <si>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</si>
  <si>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</si>
  <si>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</si>
  <si>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</si>
  <si>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</si>
  <si>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</si>
  <si>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</si>
  <si>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</si>
  <si>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</si>
  <si>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</si>
  <si>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</si>
  <si>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</si>
  <si>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</si>
  <si>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</si>
  <si>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</si>
  <si>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</si>
  <si>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</si>
  <si>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</si>
  <si>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</si>
  <si>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</si>
  <si>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</si>
  <si>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</si>
  <si>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</si>
  <si>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</si>
  <si>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</si>
  <si>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</si>
  <si>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</si>
  <si>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</si>
  <si>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</si>
  <si>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</si>
  <si>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</si>
  <si>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</si>
  <si>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</si>
  <si>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</si>
  <si>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</si>
  <si>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</si>
  <si>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</si>
  <si>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</si>
  <si>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</si>
  <si>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</si>
  <si>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</si>
  <si>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</si>
  <si>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</si>
  <si>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</si>
  <si>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</si>
  <si>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</si>
  <si>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</si>
  <si>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</si>
  <si>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</si>
  <si>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</si>
  <si>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</si>
  <si>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</si>
  <si>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</si>
  <si>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</si>
  <si>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</si>
  <si>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</si>
  <si>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</si>
  <si>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</si>
  <si>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</si>
  <si>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</si>
  <si>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</si>
  <si>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</si>
  <si>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</si>
  <si>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</si>
  <si>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</si>
  <si>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</si>
  <si>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</si>
  <si>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</si>
  <si>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</si>
  <si>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</si>
  <si>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</si>
  <si>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</si>
  <si>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</si>
  <si>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</si>
  <si>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</si>
  <si>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</si>
  <si>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</si>
  <si>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</si>
  <si>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</si>
  <si>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</si>
  <si>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</si>
  <si>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</si>
  <si>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</si>
  <si>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</si>
  <si>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</si>
  <si>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</si>
  <si>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</si>
  <si>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</si>
  <si>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</si>
  <si>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</si>
  <si>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</si>
  <si>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</si>
  <si>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</si>
  <si>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</si>
  <si>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</si>
  <si>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</si>
  <si>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</si>
  <si>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</si>
  <si>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</si>
  <si>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</si>
  <si>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</si>
  <si>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</si>
  <si>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</si>
  <si>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</si>
  <si>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</si>
  <si>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</si>
  <si>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</si>
  <si>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</si>
  <si>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</si>
  <si>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</si>
  <si>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</si>
  <si>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</si>
  <si>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</si>
  <si>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</si>
  <si>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</si>
  <si>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</si>
  <si>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</si>
  <si>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</si>
  <si>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</si>
  <si>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</si>
  <si>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</si>
  <si>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</si>
  <si>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</si>
  <si>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</si>
  <si>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</si>
  <si>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</si>
  <si>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</si>
  <si>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</si>
  <si>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</si>
  <si>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</si>
  <si>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</si>
  <si>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</si>
  <si>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</si>
  <si>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</si>
  <si>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</si>
  <si>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</si>
  <si>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</si>
  <si>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</si>
  <si>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</si>
  <si>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</si>
  <si>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</si>
  <si>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</si>
  <si>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</si>
  <si>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</si>
  <si>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</si>
  <si>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</si>
  <si>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</si>
  <si>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</si>
  <si>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</si>
  <si>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</si>
  <si>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</si>
  <si>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</si>
  <si>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</si>
  <si>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</si>
  <si>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</si>
  <si>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</si>
  <si>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</si>
  <si>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</si>
  <si>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</si>
  <si>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</si>
  <si>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</si>
  <si>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</si>
  <si>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</si>
  <si>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</si>
  <si>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</si>
  <si>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</si>
  <si>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</si>
  <si>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</si>
  <si>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</si>
  <si>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</si>
  <si>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</si>
  <si>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</si>
  <si>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</si>
  <si>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</si>
  <si>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</si>
  <si>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</si>
  <si>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</si>
  <si>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</si>
  <si>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</si>
  <si>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</si>
  <si>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</si>
  <si>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</si>
  <si>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</si>
  <si>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</si>
  <si>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</si>
  <si>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</si>
  <si>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</si>
  <si>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</si>
  <si>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</si>
  <si>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</si>
  <si>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</si>
  <si>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</si>
  <si>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</si>
  <si>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</si>
  <si>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</si>
  <si>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</si>
  <si>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</si>
  <si>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</si>
  <si>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</si>
  <si>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</si>
  <si>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</si>
  <si>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</si>
  <si>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</si>
  <si>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</si>
  <si>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</si>
  <si>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</si>
  <si>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</si>
  <si>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</si>
  <si>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</si>
  <si>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</si>
  <si>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</si>
  <si>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</si>
  <si>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</si>
  <si>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</si>
  <si>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</si>
  <si>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</si>
  <si>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</si>
  <si>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</si>
  <si>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</si>
  <si>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</si>
  <si>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</si>
  <si>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</si>
  <si>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</si>
  <si>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</si>
  <si>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</si>
  <si>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</si>
  <si>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</si>
  <si>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</si>
  <si>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</si>
  <si>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</si>
  <si>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</si>
  <si>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</si>
  <si>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</si>
  <si>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</si>
  <si>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</si>
  <si>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</si>
  <si>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</si>
  <si>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</si>
  <si>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</si>
  <si>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</si>
  <si>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</si>
  <si>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</si>
  <si>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</si>
  <si>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</si>
  <si>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</si>
  <si>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</si>
  <si>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</si>
  <si>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</si>
  <si>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</si>
  <si>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</si>
  <si>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</si>
  <si>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</si>
  <si>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</si>
  <si>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</si>
  <si>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</si>
  <si>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</si>
  <si>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</si>
  <si>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</si>
  <si>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</si>
  <si>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</si>
  <si>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</si>
  <si>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</si>
  <si>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</si>
  <si>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</si>
  <si>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</si>
  <si>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</si>
  <si>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</si>
  <si>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</si>
  <si>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</si>
  <si>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</si>
  <si>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</si>
  <si>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</si>
  <si>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</si>
  <si>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</si>
  <si>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</si>
  <si>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</si>
  <si>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</si>
  <si>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</si>
  <si>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</si>
  <si>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</si>
  <si>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</si>
  <si>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</si>
  <si>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</si>
  <si>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</si>
  <si>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</si>
  <si>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</si>
  <si>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</si>
  <si>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</si>
  <si>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</si>
  <si>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</si>
  <si>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</si>
  <si>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</si>
  <si>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</si>
  <si>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</si>
  <si>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</si>
  <si>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</si>
  <si>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</si>
  <si>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</si>
  <si>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</si>
  <si>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</si>
  <si>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</si>
  <si>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</si>
  <si>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</si>
  <si>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</si>
  <si>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</si>
  <si>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</si>
  <si>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</si>
  <si>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</si>
  <si>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</si>
  <si>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</si>
  <si>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</si>
  <si>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</si>
  <si>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</si>
  <si>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</si>
  <si>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</si>
  <si>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</si>
  <si>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</si>
  <si>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</si>
  <si>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</si>
  <si>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</si>
  <si>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</si>
  <si>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</si>
  <si>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</si>
  <si>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</si>
  <si>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</si>
  <si>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</si>
  <si>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</si>
  <si>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</si>
  <si>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</si>
  <si>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</si>
  <si>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</si>
  <si>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</si>
  <si>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</si>
  <si>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</si>
  <si>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</si>
  <si>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</si>
  <si>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</si>
  <si>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</si>
  <si>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</si>
  <si>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</si>
  <si>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</si>
  <si>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</si>
  <si>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</si>
  <si>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</si>
  <si>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</si>
  <si>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</si>
  <si>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</si>
  <si>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</si>
  <si>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</si>
  <si>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</si>
  <si>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</si>
  <si>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</si>
  <si>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</si>
  <si>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</si>
  <si>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</si>
  <si>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</si>
  <si>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</si>
  <si>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</si>
  <si>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</si>
  <si>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</si>
  <si>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</si>
  <si>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</si>
  <si>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</si>
  <si>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</si>
  <si>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</si>
  <si>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</si>
  <si>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</si>
  <si>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</si>
  <si>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</si>
  <si>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</si>
  <si>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</si>
  <si>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</si>
  <si>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</si>
  <si>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</si>
  <si>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</si>
  <si>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</si>
  <si>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</si>
  <si>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</si>
  <si>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</si>
  <si>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</si>
  <si>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</si>
  <si>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</si>
  <si>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</si>
  <si>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</si>
  <si>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</si>
  <si>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</si>
  <si>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</si>
  <si>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</si>
  <si>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</si>
  <si>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</si>
  <si>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</si>
  <si>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</si>
  <si>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</si>
  <si>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</si>
  <si>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</si>
  <si>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</si>
  <si>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</si>
  <si>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</si>
  <si>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</si>
  <si>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</si>
  <si>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</si>
  <si>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</si>
  <si>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</si>
  <si>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</si>
  <si>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</si>
  <si>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</si>
  <si>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</si>
  <si>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</si>
  <si>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</si>
  <si>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</si>
  <si>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</si>
  <si>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</si>
  <si>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</si>
  <si>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</si>
  <si>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</si>
  <si>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</si>
  <si>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</si>
  <si>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</si>
  <si>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</si>
  <si>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</si>
  <si>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</si>
  <si>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</si>
  <si>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</si>
  <si>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</si>
  <si>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</si>
  <si>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</si>
  <si>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</si>
  <si>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</si>
  <si>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</si>
  <si>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</si>
  <si>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</si>
  <si>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</si>
  <si>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</si>
  <si>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</si>
  <si>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</si>
  <si>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</si>
  <si>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</si>
  <si>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</si>
  <si>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</si>
  <si>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</si>
  <si>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</si>
  <si>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</si>
  <si>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</si>
  <si>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</si>
  <si>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</si>
  <si>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</si>
  <si>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</si>
  <si>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</si>
  <si>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</si>
  <si>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</si>
  <si>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</si>
  <si>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</si>
  <si>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</si>
  <si>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</si>
  <si>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</si>
  <si>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</si>
  <si>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</si>
  <si>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</si>
  <si>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</si>
  <si>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</si>
  <si>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</si>
  <si>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</si>
  <si>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</si>
  <si>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</si>
  <si>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</si>
  <si>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</si>
  <si>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</si>
  <si>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</si>
  <si>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</si>
  <si>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</si>
  <si>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</si>
  <si>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</si>
  <si>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</si>
  <si>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</si>
  <si>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</si>
  <si>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</si>
  <si>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</si>
  <si>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</si>
  <si>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</si>
  <si>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</si>
  <si>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</si>
  <si>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</si>
  <si>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</si>
  <si>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</si>
  <si>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</si>
  <si>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</si>
  <si>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</si>
  <si>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</si>
  <si>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</si>
  <si>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</si>
  <si>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</si>
  <si>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</si>
  <si>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</si>
  <si>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</si>
  <si>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</si>
  <si>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</si>
  <si>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</si>
  <si>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</si>
  <si>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</si>
  <si>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</si>
  <si>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</si>
  <si>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</si>
  <si>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</si>
  <si>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</si>
  <si>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</si>
  <si>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</si>
  <si>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</si>
  <si>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</si>
  <si>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</si>
  <si>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</si>
  <si>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</si>
  <si>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</si>
  <si>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</si>
  <si>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</si>
  <si>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</si>
  <si>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</si>
  <si>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</si>
  <si>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</si>
  <si>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</si>
  <si>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</si>
  <si>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</si>
  <si>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</si>
  <si>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</si>
  <si>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</si>
  <si>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</si>
  <si>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</si>
  <si>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</si>
  <si>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</si>
  <si>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</si>
  <si>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</si>
  <si>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</si>
  <si>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</si>
  <si>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</si>
  <si>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</si>
  <si>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</si>
  <si>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</si>
  <si>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</si>
  <si>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</si>
  <si>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</si>
  <si>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</si>
  <si>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</si>
  <si>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</si>
  <si>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</si>
  <si>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</si>
  <si>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</si>
  <si>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</si>
  <si>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</si>
  <si>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</si>
  <si>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</si>
  <si>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</si>
  <si>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</si>
  <si>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</si>
  <si>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</si>
  <si>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</si>
  <si>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</si>
  <si>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</si>
  <si>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</si>
  <si>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</si>
  <si>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</si>
  <si>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</si>
  <si>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</si>
  <si>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</si>
  <si>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</si>
  <si>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</si>
  <si>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</si>
  <si>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</si>
  <si>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</si>
  <si>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</si>
  <si>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</si>
  <si>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</si>
  <si>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</si>
  <si>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</si>
  <si>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</si>
  <si>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</si>
  <si>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</si>
  <si>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</si>
  <si>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</si>
  <si>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</si>
  <si>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</si>
  <si>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</si>
  <si>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</si>
  <si>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</si>
  <si>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</si>
  <si>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</si>
  <si>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</si>
  <si>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</si>
  <si>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</si>
  <si>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</si>
  <si>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</si>
  <si>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</si>
  <si>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</si>
  <si>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</si>
  <si>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</si>
  <si>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</si>
  <si>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</si>
  <si>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</si>
  <si>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</si>
  <si>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</si>
  <si>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</si>
  <si>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</si>
  <si>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</si>
  <si>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</si>
  <si>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</si>
  <si>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</si>
  <si>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</si>
  <si>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</si>
  <si>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</si>
  <si>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</si>
  <si>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</si>
  <si>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</si>
  <si>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</si>
  <si>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</si>
  <si>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</si>
  <si>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</si>
  <si>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</si>
  <si>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</si>
  <si>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</si>
  <si>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</si>
  <si>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</si>
  <si>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</si>
  <si>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</si>
  <si>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</si>
  <si>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</si>
  <si>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</si>
  <si>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</si>
  <si>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</si>
  <si>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</si>
  <si>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</si>
  <si>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</si>
  <si>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</si>
  <si>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</si>
  <si>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</si>
  <si>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</si>
  <si>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</si>
  <si>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</si>
  <si>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</si>
  <si>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</si>
  <si>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</si>
  <si>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</si>
  <si>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</si>
  <si>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</si>
  <si>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</si>
  <si>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</si>
  <si>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</si>
  <si>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</si>
  <si>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</si>
  <si>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</si>
  <si>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</si>
  <si>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</si>
  <si>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</si>
  <si>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</si>
  <si>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</si>
  <si>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</si>
  <si>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</si>
  <si>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</si>
  <si>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</si>
  <si>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</si>
  <si>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</si>
  <si>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</si>
  <si>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</si>
  <si>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</si>
  <si>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</si>
  <si>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</si>
  <si>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</si>
  <si>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</si>
  <si>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</si>
  <si>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</si>
  <si>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</si>
  <si>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</si>
  <si>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</si>
  <si>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</si>
  <si>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</si>
  <si>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</si>
  <si>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</si>
  <si>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</si>
  <si>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</si>
  <si>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</si>
  <si>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</si>
  <si>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</si>
  <si>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</si>
  <si>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</si>
  <si>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</si>
  <si>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</si>
  <si>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</si>
  <si>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</si>
  <si>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</si>
  <si>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</si>
  <si>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</si>
  <si>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</si>
  <si>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</si>
  <si>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</si>
  <si>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</si>
  <si>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</si>
  <si>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</si>
  <si>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</si>
  <si>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</si>
  <si>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</si>
  <si>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</si>
  <si>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</si>
  <si>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</si>
  <si>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</si>
  <si>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</si>
  <si>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</si>
  <si>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</si>
  <si>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</si>
  <si>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</si>
  <si>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</si>
  <si>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</si>
  <si>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</si>
  <si>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</si>
  <si>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</si>
  <si>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</si>
  <si>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</si>
  <si>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</si>
  <si>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</si>
  <si>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</si>
  <si>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</si>
  <si>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</si>
  <si>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</si>
  <si>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</si>
  <si>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</si>
  <si>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</si>
  <si>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</si>
  <si>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</si>
  <si>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</si>
  <si>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</si>
  <si>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</si>
  <si>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</si>
  <si>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</si>
  <si>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</si>
  <si>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</si>
  <si>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</si>
  <si>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</si>
  <si>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</si>
  <si>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</si>
  <si>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</si>
  <si>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</si>
  <si>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</si>
  <si>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</si>
  <si>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</si>
  <si>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</si>
  <si>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</si>
  <si>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</si>
  <si>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</si>
  <si>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</si>
  <si>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</si>
  <si>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</si>
  <si>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</si>
  <si>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</si>
  <si>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</si>
  <si>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</si>
  <si>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</si>
  <si>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</si>
  <si>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</si>
  <si>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</si>
  <si>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</si>
  <si>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</si>
  <si>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</si>
  <si>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</si>
  <si>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</si>
  <si>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</si>
  <si>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</si>
  <si>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</si>
  <si>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</si>
  <si>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</si>
  <si>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</si>
  <si>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</si>
  <si>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</si>
  <si>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</si>
  <si>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</si>
  <si>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</si>
  <si>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</si>
  <si>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</si>
  <si>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</si>
  <si>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</si>
  <si>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</si>
  <si>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</si>
  <si>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</si>
  <si>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</si>
  <si>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</si>
  <si>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</si>
  <si>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</si>
  <si>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</si>
  <si>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</si>
  <si>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</si>
  <si>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</si>
  <si>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</si>
  <si>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</si>
  <si>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</si>
  <si>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</si>
  <si>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</si>
  <si>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</si>
  <si>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</si>
  <si>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</si>
  <si>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</si>
  <si>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</si>
  <si>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</si>
  <si>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</si>
  <si>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</si>
  <si>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</si>
  <si>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</si>
  <si>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</si>
  <si>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</si>
  <si>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</si>
  <si>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</si>
  <si>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</si>
  <si>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</si>
  <si>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</si>
  <si>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</si>
  <si>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</si>
  <si>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</si>
  <si>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</si>
  <si>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</si>
  <si>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</si>
  <si>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</si>
  <si>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</si>
  <si>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</si>
  <si>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</si>
  <si>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</si>
  <si>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</si>
  <si>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</si>
  <si>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</si>
  <si>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</si>
  <si>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</si>
  <si>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</si>
  <si>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</si>
  <si>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</si>
  <si>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</si>
  <si>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</si>
  <si>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</si>
  <si>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</si>
  <si>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</si>
  <si>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</si>
  <si>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</si>
  <si>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</si>
  <si>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</si>
  <si>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</si>
  <si>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</si>
  <si>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</si>
  <si>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</si>
  <si>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</si>
  <si>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</si>
  <si>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</si>
  <si>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</si>
  <si>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</si>
  <si>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</si>
  <si>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</si>
  <si>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</si>
  <si>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</si>
  <si>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</si>
  <si>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</si>
  <si>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</si>
  <si>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</si>
  <si>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</si>
  <si>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</si>
  <si>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</si>
  <si>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</si>
  <si>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</si>
  <si>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</si>
  <si>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</si>
  <si>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</si>
  <si>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</si>
  <si>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</si>
  <si>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</si>
  <si>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</si>
  <si>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</si>
  <si>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</si>
  <si>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</si>
  <si>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</si>
  <si>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</si>
  <si>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</si>
  <si>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</si>
  <si>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</si>
  <si>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</si>
  <si>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</si>
  <si>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</si>
  <si>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</si>
  <si>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</si>
  <si>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</si>
  <si>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</si>
  <si>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</si>
  <si>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</si>
  <si>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</si>
  <si>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</si>
  <si>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</si>
  <si>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</si>
  <si>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</si>
  <si>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</si>
  <si>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</si>
  <si>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</si>
  <si>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</si>
  <si>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</si>
  <si>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</si>
  <si>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</si>
  <si>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</si>
  <si>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</si>
  <si>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</si>
  <si>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</si>
  <si>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</si>
  <si>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</si>
  <si>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</si>
  <si>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</si>
  <si>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</si>
  <si>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</si>
  <si>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</si>
  <si>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</si>
  <si>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</si>
  <si>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</si>
  <si>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</si>
  <si>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</si>
  <si>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</si>
  <si>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</si>
  <si>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</si>
  <si>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</si>
  <si>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</si>
  <si>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</si>
  <si>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</si>
  <si>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</si>
  <si>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</si>
  <si>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</si>
  <si>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</si>
  <si>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</si>
  <si>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</si>
  <si>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</si>
  <si>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</si>
  <si>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</si>
  <si>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</si>
  <si>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</si>
  <si>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</si>
  <si>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</si>
  <si>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</si>
  <si>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</si>
  <si>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</si>
  <si>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</si>
  <si>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</si>
  <si>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</si>
  <si>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</si>
  <si>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</si>
  <si>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</si>
  <si>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</si>
  <si>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</si>
  <si>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</si>
  <si>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</si>
  <si>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</si>
  <si>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</si>
  <si>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</si>
  <si>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</si>
  <si>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</si>
  <si>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</si>
  <si>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</si>
  <si>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</si>
  <si>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</si>
  <si>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</si>
  <si>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</si>
  <si>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</si>
  <si>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</si>
  <si>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</si>
  <si>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</si>
  <si>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</si>
  <si>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</si>
  <si>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</si>
  <si>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</si>
  <si>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</si>
  <si>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</si>
  <si>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</si>
  <si>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</si>
  <si>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</si>
  <si>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</si>
  <si>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</si>
  <si>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</si>
  <si>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</si>
  <si>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</si>
  <si>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</si>
  <si>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</si>
  <si>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</si>
  <si>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</si>
  <si>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</si>
  <si>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</si>
  <si>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</si>
  <si>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</si>
  <si>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</si>
  <si>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</si>
  <si>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</si>
  <si>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</si>
  <si>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</si>
  <si>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</si>
  <si>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</si>
  <si>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</si>
  <si>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</si>
  <si>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</si>
  <si>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</si>
  <si>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</si>
  <si>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</si>
  <si>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</si>
  <si>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</si>
  <si>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</si>
  <si>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</si>
  <si>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</si>
  <si>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</si>
  <si>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</si>
  <si>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</si>
  <si>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</si>
  <si>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</si>
  <si>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</si>
  <si>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</si>
  <si>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</si>
  <si>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</si>
  <si>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</si>
  <si>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</si>
  <si>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</si>
  <si>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</si>
  <si>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</si>
  <si>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</si>
  <si>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</si>
  <si>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</si>
  <si>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</si>
  <si>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</si>
  <si>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</si>
  <si>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</si>
  <si>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</si>
  <si>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</si>
  <si>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</si>
  <si>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</si>
  <si>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</si>
  <si>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</si>
  <si>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</si>
  <si>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</si>
  <si>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</si>
  <si>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</si>
  <si>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</si>
  <si>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</si>
  <si>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</si>
  <si>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</si>
  <si>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</si>
  <si>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</si>
  <si>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</si>
  <si>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</si>
  <si>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</si>
  <si>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</si>
  <si>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</si>
  <si>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</si>
  <si>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</si>
  <si>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</si>
  <si>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</si>
  <si>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</si>
  <si>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</si>
  <si>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</si>
  <si>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</si>
  <si>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</si>
  <si>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</si>
  <si>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</si>
  <si>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</si>
  <si>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</si>
  <si>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</si>
  <si>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</si>
  <si>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</si>
  <si>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</si>
  <si>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</si>
  <si>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</si>
  <si>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</si>
  <si>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</si>
  <si>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</si>
  <si>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</si>
  <si>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</si>
  <si>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</si>
  <si>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</si>
  <si>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</si>
  <si>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</si>
  <si>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</si>
  <si>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</si>
  <si>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</si>
  <si>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</si>
  <si>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</si>
  <si>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</si>
  <si>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</si>
  <si>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</si>
  <si>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</si>
  <si>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</si>
  <si>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</si>
  <si>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</si>
  <si>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</si>
  <si>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</si>
  <si>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</si>
  <si>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</si>
  <si>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</si>
  <si>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</si>
  <si>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</si>
  <si>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</si>
  <si>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</si>
  <si>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</si>
  <si>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</si>
  <si>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</si>
  <si>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</si>
  <si>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</si>
  <si>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</si>
  <si>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</si>
  <si>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</si>
  <si>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</si>
  <si>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</si>
  <si>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</si>
  <si>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</si>
  <si>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</si>
  <si>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</si>
  <si>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</si>
  <si>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</si>
  <si>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</si>
  <si>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</si>
  <si>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</si>
  <si>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</si>
  <si>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</si>
  <si>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</si>
  <si>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</si>
  <si>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</si>
  <si>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</si>
  <si>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</si>
  <si>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</si>
  <si>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</si>
  <si>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</si>
  <si>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</si>
  <si>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</si>
  <si>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</si>
  <si>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</si>
  <si>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</si>
  <si>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</si>
  <si>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</si>
  <si>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</si>
  <si>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</si>
  <si>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</si>
  <si>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</si>
  <si>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</si>
  <si>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</si>
  <si>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</si>
  <si>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</si>
  <si>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</si>
  <si>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</si>
  <si>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</si>
  <si>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</si>
  <si>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</si>
  <si>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</si>
  <si>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</si>
  <si>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</si>
  <si>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</si>
  <si>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</si>
  <si>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</si>
  <si>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</si>
  <si>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</si>
  <si>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</si>
  <si>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</si>
  <si>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</si>
  <si>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</si>
  <si>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</si>
  <si>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</si>
  <si>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</si>
  <si>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</si>
  <si>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</si>
  <si>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</si>
  <si>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</si>
  <si>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</si>
  <si>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</si>
  <si>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</si>
  <si>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</si>
  <si>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</si>
  <si>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</si>
  <si>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</si>
  <si>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</si>
  <si>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</si>
  <si>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</si>
  <si>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</si>
  <si>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</si>
  <si>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</si>
  <si>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</si>
  <si>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</si>
  <si>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</si>
  <si>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</si>
  <si>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</si>
  <si>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</si>
  <si>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</si>
  <si>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</si>
  <si>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</si>
  <si>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</si>
  <si>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</si>
  <si>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</si>
  <si>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</si>
  <si>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</si>
  <si>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</si>
  <si>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</si>
  <si>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</si>
  <si>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</si>
  <si>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</si>
  <si>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</si>
  <si>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</si>
  <si>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</si>
  <si>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</si>
  <si>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</si>
  <si>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</si>
  <si>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</si>
  <si>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</si>
  <si>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</si>
  <si>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</si>
  <si>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</si>
  <si>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</si>
  <si>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</si>
  <si>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</si>
  <si>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</si>
  <si>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</si>
  <si>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</si>
  <si>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</si>
  <si>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</si>
  <si>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</si>
  <si>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</si>
  <si>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</si>
  <si>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</si>
  <si>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</si>
  <si>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</si>
  <si>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</si>
  <si>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</si>
  <si>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</si>
  <si>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</si>
  <si>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</si>
  <si>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</si>
  <si>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</si>
  <si>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</si>
  <si>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</si>
  <si>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</si>
  <si>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</si>
  <si>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</si>
  <si>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</si>
  <si>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</si>
  <si>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</si>
  <si>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</si>
  <si>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</si>
  <si>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</si>
  <si>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</si>
  <si>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</si>
  <si>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</si>
  <si>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</si>
  <si>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</si>
  <si>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</si>
  <si>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</si>
  <si>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</si>
  <si>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</si>
  <si>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</si>
  <si>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</si>
  <si>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</si>
  <si>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</si>
  <si>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</si>
  <si>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</si>
  <si>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</si>
  <si>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</si>
  <si>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</si>
  <si>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</si>
  <si>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</si>
  <si>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</si>
  <si>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</si>
  <si>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</si>
  <si>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</si>
  <si>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</si>
  <si>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</si>
  <si>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</si>
  <si>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</si>
  <si>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</si>
  <si>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</si>
  <si>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</si>
  <si>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</si>
  <si>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</si>
  <si>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</si>
  <si>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</si>
  <si>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</si>
  <si>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</si>
  <si>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</si>
  <si>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</si>
  <si>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</si>
  <si>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</si>
  <si>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</si>
  <si>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</si>
  <si>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</si>
  <si>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</si>
  <si>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</si>
  <si>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</si>
  <si>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</si>
  <si>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</si>
  <si>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</si>
  <si>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</si>
  <si>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</si>
  <si>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</si>
  <si>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</si>
  <si>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</si>
  <si>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</si>
  <si>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</si>
  <si>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</si>
  <si>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</si>
  <si>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</si>
  <si>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</si>
  <si>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</si>
  <si>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</si>
  <si>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</si>
  <si>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</si>
  <si>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</si>
  <si>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</si>
  <si>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</si>
  <si>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</si>
  <si>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</si>
  <si>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</si>
  <si>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</si>
  <si>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</si>
  <si>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</si>
  <si>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</si>
  <si>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</si>
  <si>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</si>
  <si>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</si>
  <si>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</si>
  <si>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</si>
  <si>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</si>
  <si>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</si>
  <si>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</si>
  <si>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</si>
  <si>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</si>
  <si>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</si>
  <si>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</si>
  <si>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</si>
  <si>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</si>
  <si>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</si>
  <si>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</si>
  <si>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</si>
  <si>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</si>
  <si>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</si>
  <si>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</si>
  <si>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</si>
  <si>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</si>
  <si>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</si>
  <si>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</si>
  <si>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</si>
  <si>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</si>
  <si>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</si>
  <si>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</si>
  <si>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</si>
  <si>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</si>
  <si>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</si>
  <si>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</si>
  <si>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</si>
  <si>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</si>
  <si>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</si>
  <si>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</si>
  <si>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</si>
  <si>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</si>
  <si>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</si>
  <si>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</si>
  <si>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</si>
  <si>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</si>
  <si>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</si>
  <si>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</si>
  <si>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</si>
  <si>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</si>
  <si>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</si>
  <si>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</si>
  <si>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</si>
  <si>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</si>
  <si>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</si>
  <si>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</si>
  <si>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</si>
  <si>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</si>
  <si>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</si>
  <si>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</si>
  <si>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</si>
  <si>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</si>
  <si>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</si>
  <si>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</si>
  <si>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</si>
  <si>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</si>
  <si>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</si>
  <si>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</si>
  <si>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</si>
  <si>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</si>
  <si>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</si>
  <si>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</si>
  <si>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</si>
  <si>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</si>
  <si>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</si>
  <si>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</si>
  <si>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</si>
  <si>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</si>
  <si>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</si>
  <si>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</si>
  <si>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</si>
  <si>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</si>
  <si>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</si>
  <si>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</si>
  <si>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</si>
  <si>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</si>
  <si>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</si>
  <si>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</si>
  <si>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</si>
  <si>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</si>
  <si>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</si>
  <si>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</si>
  <si>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</si>
  <si>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</si>
  <si>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</si>
  <si>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</si>
  <si>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</si>
  <si>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</si>
  <si>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</si>
  <si>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</si>
  <si>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</si>
  <si>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</si>
  <si>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</si>
  <si>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</si>
  <si>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</si>
  <si>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</si>
  <si>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</si>
  <si>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</si>
  <si>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</si>
  <si>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</si>
  <si>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</si>
  <si>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</si>
  <si>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</si>
  <si>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</si>
  <si>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</si>
  <si>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</si>
  <si>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</si>
  <si>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</si>
  <si>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</si>
  <si>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</si>
  <si>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</si>
  <si>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</si>
  <si>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</si>
  <si>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</si>
  <si>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</si>
  <si>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</si>
  <si>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</si>
  <si>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</si>
  <si>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</si>
  <si>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</si>
  <si>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</si>
  <si>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</si>
  <si>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</si>
  <si>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</si>
  <si>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</si>
  <si>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</si>
  <si>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</si>
  <si>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</si>
  <si>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</si>
  <si>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</si>
  <si>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</si>
  <si>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</si>
  <si>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</si>
  <si>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</si>
  <si>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</si>
  <si>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</si>
  <si>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</si>
  <si>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</si>
  <si>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</si>
  <si>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</si>
  <si>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</si>
  <si>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</si>
  <si>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</si>
  <si>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</si>
  <si>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</si>
  <si>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</si>
  <si>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</si>
  <si>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</si>
  <si>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</si>
  <si>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</si>
  <si>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</si>
  <si>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</si>
  <si>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</si>
  <si>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</si>
  <si>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</si>
  <si>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</si>
  <si>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</si>
  <si>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</si>
  <si>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</si>
  <si>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</si>
  <si>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</si>
  <si>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</si>
  <si>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</si>
  <si>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</si>
  <si>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</si>
  <si>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</si>
  <si>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</si>
  <si>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</si>
  <si>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</si>
  <si>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</si>
  <si>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</si>
  <si>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</si>
  <si>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</si>
  <si>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</si>
  <si>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</si>
  <si>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</si>
  <si>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</si>
  <si>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</si>
  <si>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</si>
  <si>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</si>
  <si>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</si>
  <si>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</si>
  <si>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</si>
  <si>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</si>
  <si>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</si>
  <si>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</si>
  <si>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</si>
  <si>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</si>
  <si>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</si>
  <si>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</si>
  <si>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</si>
  <si>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</si>
  <si>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</si>
  <si>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</si>
  <si>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</si>
  <si>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</si>
  <si>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</si>
  <si>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</si>
  <si>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</si>
  <si>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</si>
  <si>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</si>
  <si>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</si>
  <si>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</si>
  <si>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</si>
  <si>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</si>
  <si>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</si>
  <si>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</si>
  <si>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</si>
  <si>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</si>
  <si>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</si>
  <si>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</si>
  <si>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</si>
  <si>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</si>
  <si>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</si>
  <si>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</si>
  <si>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</si>
  <si>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</si>
  <si>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</si>
  <si>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</si>
  <si>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</si>
  <si>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</si>
  <si>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</si>
  <si>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</si>
  <si>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</si>
  <si>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</si>
  <si>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</si>
  <si>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</si>
  <si>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</si>
  <si>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</si>
  <si>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</si>
  <si>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</si>
  <si>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</si>
  <si>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</si>
  <si>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</si>
  <si>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</si>
  <si>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</si>
  <si>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</si>
  <si>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</si>
  <si>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</si>
  <si>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</si>
  <si>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</si>
  <si>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</si>
  <si>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</si>
  <si>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</si>
  <si>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</si>
  <si>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</si>
  <si>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</si>
  <si>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</si>
  <si>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</si>
  <si>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</si>
  <si>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</si>
  <si>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</si>
  <si>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</si>
  <si>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</si>
  <si>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</si>
  <si>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</si>
  <si>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</si>
  <si>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</si>
  <si>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</si>
  <si>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</si>
  <si>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</si>
  <si>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</si>
  <si>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</si>
  <si>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</si>
  <si>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</si>
  <si>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</si>
  <si>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</si>
  <si>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</si>
  <si>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</si>
  <si>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</si>
  <si>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</si>
  <si>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</si>
  <si>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</si>
  <si>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</si>
  <si>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</si>
  <si>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</si>
  <si>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</si>
  <si>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</si>
  <si>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</si>
  <si>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</si>
  <si>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</si>
  <si>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</si>
  <si>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</si>
  <si>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</si>
  <si>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</si>
  <si>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</si>
  <si>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</si>
  <si>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</si>
  <si>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</si>
  <si>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</si>
  <si>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</si>
  <si>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</si>
  <si>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</si>
  <si>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</si>
  <si>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</si>
  <si>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</si>
  <si>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</si>
  <si>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</si>
  <si>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</si>
  <si>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</si>
  <si>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</si>
  <si>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</si>
  <si>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</si>
  <si>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</si>
  <si>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</si>
  <si>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</si>
  <si>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</si>
  <si>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</si>
  <si>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</si>
  <si>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</si>
  <si>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</si>
  <si>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</si>
  <si>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</si>
  <si>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</si>
  <si>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</si>
  <si>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</si>
  <si>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</si>
  <si>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</si>
  <si>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</si>
  <si>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</si>
  <si>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</si>
  <si>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</si>
  <si>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</si>
  <si>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</si>
  <si>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</si>
  <si>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</si>
  <si>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</si>
  <si>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</si>
  <si>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</si>
  <si>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</si>
  <si>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</si>
  <si>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</si>
  <si>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</si>
  <si>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</si>
  <si>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</si>
  <si>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</si>
  <si>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</si>
  <si>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</si>
  <si>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</si>
  <si>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</si>
  <si>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</si>
  <si>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</si>
  <si>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</si>
  <si>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</si>
  <si>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</si>
  <si>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</si>
  <si>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</si>
  <si>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</si>
  <si>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</si>
  <si>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</si>
  <si>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</si>
  <si>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</si>
  <si>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</si>
  <si>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</si>
  <si>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</si>
  <si>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</si>
  <si>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</si>
  <si>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</si>
  <si>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</si>
  <si>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</si>
  <si>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</si>
  <si>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</si>
  <si>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</si>
  <si>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</si>
  <si>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</si>
  <si>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</si>
  <si>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</si>
  <si>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</si>
  <si>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</si>
  <si>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</si>
  <si>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</si>
  <si>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</si>
  <si>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</si>
  <si>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</si>
  <si>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</si>
  <si>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</si>
  <si>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</si>
  <si>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</si>
  <si>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</si>
  <si>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</si>
  <si>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</si>
  <si>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</si>
  <si>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</si>
  <si>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</si>
  <si>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</si>
  <si>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</si>
  <si>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</si>
  <si>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</si>
  <si>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</si>
  <si>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</si>
  <si>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</si>
  <si>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</si>
  <si>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</si>
  <si>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</si>
  <si>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</si>
  <si>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</si>
  <si>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</si>
  <si>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</si>
  <si>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</si>
  <si>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</si>
  <si>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</si>
  <si>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</si>
  <si>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</si>
  <si>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</si>
  <si>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</si>
  <si>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</si>
  <si>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</si>
  <si>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</si>
  <si>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</si>
  <si>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</si>
  <si>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</si>
  <si>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</si>
  <si>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</si>
  <si>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</si>
  <si>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</si>
  <si>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</si>
  <si>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</si>
  <si>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</si>
  <si>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</si>
  <si>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</si>
  <si>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</si>
  <si>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</si>
  <si>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</si>
  <si>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</si>
  <si>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</si>
  <si>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</si>
  <si>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</si>
  <si>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</si>
  <si>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</si>
  <si>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</si>
  <si>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</si>
  <si>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</si>
  <si>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</si>
  <si>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</si>
  <si>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</si>
  <si>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</si>
  <si>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</si>
  <si>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</si>
  <si>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</si>
  <si>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</si>
  <si>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</si>
  <si>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</si>
  <si>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</si>
  <si>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</si>
  <si>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</si>
  <si>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</si>
  <si>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</si>
  <si>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</si>
  <si>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</si>
  <si>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</si>
  <si>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</si>
  <si>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</si>
  <si>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</si>
  <si>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</si>
  <si>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</si>
  <si>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</si>
  <si>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</si>
  <si>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</si>
  <si>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</si>
  <si>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</si>
  <si>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</si>
  <si>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</si>
  <si>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</si>
  <si>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</si>
  <si>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</si>
  <si>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</si>
  <si>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</si>
  <si>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</si>
  <si>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</si>
  <si>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</si>
  <si>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</si>
  <si>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</si>
  <si>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</si>
  <si>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</si>
  <si>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</si>
  <si>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</si>
  <si>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</si>
  <si>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</si>
  <si>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</si>
  <si>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</si>
  <si>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</si>
  <si>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</si>
  <si>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</si>
  <si>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</si>
  <si>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</si>
  <si>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</si>
  <si>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</si>
  <si>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</si>
  <si>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</si>
  <si>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</si>
  <si>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</si>
  <si>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</si>
  <si>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</si>
  <si>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</si>
  <si>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</si>
  <si>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</si>
  <si>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</si>
  <si>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</si>
  <si>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</si>
  <si>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</si>
  <si>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</si>
  <si>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</si>
  <si>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</si>
  <si>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</si>
  <si>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</si>
  <si>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</si>
  <si>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</si>
  <si>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</si>
  <si>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</si>
  <si>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</si>
  <si>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</si>
  <si>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</si>
  <si>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</si>
  <si>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</si>
  <si>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</si>
  <si>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</si>
  <si>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</si>
  <si>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</si>
  <si>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</si>
  <si>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</si>
  <si>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</si>
  <si>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</si>
  <si>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</si>
  <si>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</si>
  <si>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</si>
  <si>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</si>
  <si>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</si>
  <si>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</si>
  <si>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</si>
  <si>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</si>
  <si>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</si>
  <si>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</si>
  <si>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</si>
  <si>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</si>
  <si>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</si>
  <si>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</si>
  <si>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</si>
  <si>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</si>
  <si>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</si>
  <si>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</si>
  <si>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</si>
  <si>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</si>
  <si>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</si>
  <si>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</si>
  <si>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</si>
  <si>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</si>
  <si>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</si>
  <si>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</si>
  <si>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</si>
  <si>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</si>
  <si>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</si>
  <si>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</si>
  <si>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</si>
  <si>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</si>
  <si>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</si>
  <si>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</si>
  <si>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</si>
  <si>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</si>
  <si>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</si>
  <si>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</si>
  <si>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</si>
  <si>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</si>
  <si>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</si>
  <si>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</si>
  <si>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</si>
  <si>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</si>
  <si>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</si>
  <si>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</si>
  <si>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</si>
  <si>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</si>
  <si>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</si>
  <si>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</si>
  <si>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</si>
  <si>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</si>
  <si>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</si>
  <si>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</si>
  <si>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</si>
  <si>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</si>
  <si>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</si>
  <si>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</si>
  <si>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</si>
  <si>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</si>
  <si>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</si>
  <si>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</si>
  <si>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</si>
  <si>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</si>
  <si>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</si>
  <si>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</si>
  <si>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</si>
  <si>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</si>
  <si>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</si>
  <si>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</si>
  <si>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</si>
  <si>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</si>
  <si>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</si>
  <si>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</si>
  <si>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</si>
  <si>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</si>
  <si>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</si>
  <si>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</si>
  <si>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</si>
  <si>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</si>
  <si>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</si>
  <si>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</si>
  <si>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</si>
  <si>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</si>
  <si>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</si>
  <si>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</si>
  <si>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</si>
  <si>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</si>
  <si>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</si>
  <si>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</si>
  <si>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</si>
  <si>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</si>
  <si>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</si>
  <si>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</si>
  <si>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</si>
  <si>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</si>
  <si>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</si>
  <si>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</si>
  <si>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</si>
  <si>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</si>
  <si>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</si>
  <si>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</si>
  <si>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</si>
  <si>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</si>
  <si>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</si>
  <si>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</si>
  <si>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</si>
  <si>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</si>
  <si>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</si>
  <si>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</si>
  <si>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</si>
  <si>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</si>
  <si>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</si>
  <si>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</si>
  <si>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</si>
  <si>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</si>
  <si>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</si>
  <si>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</si>
  <si>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</si>
  <si>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</si>
  <si>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</si>
  <si>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</si>
  <si>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</si>
  <si>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</si>
  <si>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</si>
  <si>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</si>
  <si>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</si>
  <si>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</si>
  <si>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</si>
  <si>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</si>
  <si>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</si>
  <si>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</si>
  <si>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</si>
  <si>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</si>
  <si>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</si>
  <si>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</si>
  <si>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</si>
  <si>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</si>
  <si>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</si>
  <si>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</si>
  <si>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</si>
  <si>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</si>
  <si>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</si>
  <si>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</si>
  <si>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</si>
  <si>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</si>
  <si>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</si>
  <si>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</si>
  <si>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</si>
  <si>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</si>
  <si>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</si>
  <si>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</si>
  <si>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</si>
  <si>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</si>
  <si>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</si>
  <si>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</si>
  <si>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</si>
  <si>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</si>
  <si>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</si>
  <si>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</si>
  <si>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</si>
  <si>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</si>
  <si>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</si>
  <si>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</si>
  <si>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</si>
  <si>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</si>
  <si>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</si>
  <si>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</si>
  <si>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</si>
  <si>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</si>
  <si>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</si>
  <si>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</si>
  <si>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</si>
  <si>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</si>
  <si>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</si>
  <si>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</si>
  <si>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</si>
  <si>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</si>
  <si>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</si>
  <si>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</si>
  <si>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</si>
  <si>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</si>
  <si>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</si>
  <si>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</si>
  <si>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</si>
  <si>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</si>
  <si>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</si>
  <si>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</si>
  <si>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</si>
  <si>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</si>
  <si>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</si>
  <si>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</si>
  <si>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</si>
  <si>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</si>
  <si>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</si>
  <si>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</si>
  <si>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</si>
  <si>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</si>
  <si>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</si>
  <si>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</si>
  <si>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</si>
  <si>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</si>
  <si>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</si>
  <si>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</si>
  <si>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</si>
  <si>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</si>
  <si>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</si>
  <si>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</si>
  <si>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</si>
  <si>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</si>
  <si>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</si>
  <si>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</si>
  <si>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</si>
  <si>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</si>
  <si>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</si>
  <si>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</si>
  <si>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</si>
  <si>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</si>
  <si>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</si>
  <si>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</si>
  <si>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</si>
  <si>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</si>
  <si>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</si>
  <si>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</si>
  <si>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</si>
  <si>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</si>
  <si>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</si>
  <si>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</si>
  <si>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</si>
  <si>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</si>
  <si>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</si>
  <si>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</si>
  <si>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</si>
  <si>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</si>
  <si>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</si>
  <si>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</si>
  <si>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</si>
  <si>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</si>
  <si>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</si>
  <si>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</si>
  <si>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</si>
  <si>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</si>
  <si>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</si>
  <si>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</si>
  <si>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</si>
  <si>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</si>
  <si>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</si>
  <si>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</si>
  <si>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</si>
  <si>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</si>
  <si>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</si>
  <si>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</si>
  <si>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</si>
  <si>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</si>
  <si>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</si>
  <si>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</si>
  <si>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</si>
  <si>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</si>
  <si>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</si>
  <si>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</si>
  <si>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</si>
  <si>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</si>
  <si>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</si>
  <si>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</si>
  <si>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</si>
  <si>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</si>
  <si>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</si>
  <si>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</si>
  <si>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</si>
  <si>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</si>
  <si>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</si>
  <si>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</si>
  <si>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</si>
  <si>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</si>
  <si>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</si>
  <si>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</si>
  <si>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</si>
  <si>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</si>
  <si>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</si>
  <si>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</si>
  <si>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</si>
  <si>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</si>
  <si>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</si>
  <si>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</si>
  <si>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</si>
  <si>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</si>
  <si>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</si>
  <si>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</si>
  <si>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</si>
  <si>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</si>
  <si>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</si>
  <si>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</si>
  <si>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</si>
  <si>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</si>
  <si>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</si>
  <si>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</si>
  <si>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</si>
  <si>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</si>
  <si>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</si>
  <si>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</si>
  <si>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</si>
  <si>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</si>
  <si>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</si>
  <si>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</si>
  <si>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</si>
  <si>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</si>
  <si>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</si>
  <si>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</si>
  <si>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</si>
  <si>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</si>
  <si>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</si>
  <si>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</si>
  <si>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</si>
  <si>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</si>
  <si>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</si>
  <si>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</si>
  <si>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</si>
  <si>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</si>
  <si>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</si>
  <si>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</si>
  <si>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</si>
  <si>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</si>
  <si>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</si>
  <si>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</si>
  <si>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</si>
  <si>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</si>
  <si>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</si>
  <si>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</si>
  <si>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</si>
  <si>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</si>
  <si>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</si>
  <si>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</si>
  <si>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</si>
  <si>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</si>
  <si>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</si>
  <si>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</si>
  <si>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</si>
  <si>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</si>
  <si>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</si>
  <si>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</si>
  <si>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</si>
  <si>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</si>
  <si>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</si>
  <si>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</si>
  <si>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</si>
  <si>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</si>
  <si>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</si>
  <si>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</si>
  <si>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</si>
  <si>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</si>
  <si>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</si>
  <si>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</si>
  <si>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</si>
  <si>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</si>
  <si>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</si>
  <si>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</si>
  <si>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</si>
  <si>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</si>
  <si>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</si>
  <si>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</si>
  <si>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</si>
  <si>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</si>
  <si>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</si>
  <si>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</si>
  <si>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</si>
  <si>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</si>
  <si>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</si>
  <si>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</si>
  <si>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</si>
  <si>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</si>
  <si>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</si>
  <si>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</si>
  <si>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</si>
  <si>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</si>
  <si>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</si>
  <si>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</si>
  <si>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</si>
  <si>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</si>
  <si>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</si>
  <si>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</si>
  <si>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</si>
  <si>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</si>
  <si>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</si>
  <si>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</si>
  <si>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</si>
  <si>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</si>
  <si>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</si>
  <si>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</si>
  <si>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</si>
  <si>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</si>
  <si>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</si>
  <si>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</si>
  <si>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</si>
  <si>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</si>
  <si>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</si>
  <si>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</si>
  <si>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</si>
  <si>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</si>
  <si>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</si>
  <si>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</si>
  <si>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</si>
  <si>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</si>
  <si>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</si>
  <si>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</si>
  <si>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</si>
  <si>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</si>
  <si>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</si>
  <si>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</si>
  <si>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</si>
  <si>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</si>
  <si>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</si>
  <si>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</si>
  <si>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</si>
  <si>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</si>
  <si>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</si>
  <si>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</si>
  <si>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</si>
  <si>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</si>
  <si>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</si>
  <si>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</si>
  <si>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</si>
  <si>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</si>
  <si>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</si>
  <si>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</si>
  <si>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</si>
  <si>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</si>
  <si>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</si>
  <si>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</si>
  <si>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</si>
  <si>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</si>
  <si>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</si>
  <si>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</si>
  <si>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</si>
  <si>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</si>
  <si>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</si>
  <si>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</si>
  <si>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</si>
  <si>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</si>
  <si>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</si>
  <si>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</si>
  <si>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</si>
  <si>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</si>
  <si>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</si>
  <si>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</si>
  <si>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</si>
  <si>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</si>
  <si>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</si>
  <si>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</si>
  <si>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</si>
  <si>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</si>
  <si>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</si>
  <si>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</si>
  <si>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</si>
  <si>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</si>
  <si>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</si>
  <si>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</si>
  <si>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</si>
  <si>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</si>
  <si>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</si>
  <si>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</si>
  <si>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</si>
  <si>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</si>
  <si>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</si>
  <si>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</si>
  <si>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</si>
  <si>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</si>
  <si>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</si>
  <si>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</si>
  <si>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</si>
  <si>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</si>
  <si>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</si>
  <si>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</si>
  <si>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</si>
  <si>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</si>
  <si>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</si>
  <si>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</si>
  <si>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</si>
  <si>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</si>
  <si>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</si>
  <si>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</si>
  <si>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</si>
  <si>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</si>
  <si>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</si>
  <si>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</si>
  <si>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</si>
  <si>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</si>
  <si>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</si>
  <si>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</si>
  <si>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</si>
  <si>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</si>
  <si>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</si>
  <si>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</si>
  <si>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</si>
  <si>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</si>
  <si>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</si>
  <si>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</si>
  <si>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</si>
  <si>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</si>
  <si>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</si>
  <si>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</si>
  <si>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</si>
  <si>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</si>
  <si>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</si>
  <si>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</si>
  <si>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</si>
  <si>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</si>
  <si>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</si>
  <si>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</si>
  <si>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</si>
  <si>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</si>
  <si>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</si>
  <si>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</si>
  <si>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</si>
  <si>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</si>
  <si>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</si>
  <si>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</si>
  <si>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</si>
  <si>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</si>
  <si>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</si>
  <si>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</si>
  <si>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</si>
  <si>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</si>
  <si>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</si>
  <si>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</si>
  <si>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</si>
  <si>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</si>
  <si>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</si>
  <si>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</si>
  <si>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</si>
  <si>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</si>
  <si>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</si>
  <si>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</si>
  <si>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</si>
  <si>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</si>
  <si>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</si>
  <si>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</si>
  <si>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</si>
  <si>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</si>
  <si>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</si>
  <si>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</si>
  <si>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</si>
  <si>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</si>
  <si>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</si>
  <si>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</si>
  <si>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</si>
  <si>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</si>
  <si>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</si>
  <si>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</si>
  <si>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</si>
  <si>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</si>
  <si>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</si>
  <si>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</si>
  <si>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</si>
  <si>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</si>
  <si>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</si>
  <si>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</si>
  <si>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</si>
  <si>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</si>
  <si>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</si>
  <si>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</si>
  <si>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</si>
  <si>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</si>
  <si>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</si>
  <si>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</si>
  <si>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</si>
  <si>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</si>
  <si>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</si>
  <si>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</si>
  <si>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</si>
  <si>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</si>
  <si>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</si>
  <si>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</si>
  <si>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</si>
  <si>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</si>
  <si>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</si>
  <si>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</si>
  <si>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</si>
  <si>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</si>
  <si>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</si>
  <si>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</si>
  <si>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</si>
  <si>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</si>
  <si>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</si>
  <si>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</si>
  <si>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</si>
  <si>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</si>
  <si>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</si>
  <si>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</si>
  <si>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</si>
  <si>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</si>
  <si>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</si>
  <si>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</si>
  <si>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</si>
  <si>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</si>
  <si>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</si>
  <si>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</si>
  <si>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</si>
  <si>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</si>
  <si>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</si>
  <si>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</si>
  <si>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</si>
  <si>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</si>
  <si>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</si>
  <si>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</si>
  <si>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</si>
  <si>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</si>
  <si>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</si>
  <si>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</si>
  <si>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</si>
  <si>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</si>
  <si>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</si>
  <si>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</si>
  <si>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</si>
  <si>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</si>
  <si>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</si>
  <si>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</si>
  <si>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</si>
  <si>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</si>
  <si>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</si>
  <si>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</si>
  <si>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</si>
  <si>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</si>
  <si>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</si>
  <si>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</si>
  <si>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</si>
  <si>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</si>
  <si>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</si>
  <si>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</si>
  <si>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</si>
  <si>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</si>
  <si>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</si>
  <si>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</si>
  <si>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</si>
  <si>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</si>
  <si>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</si>
  <si>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</si>
  <si>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</si>
  <si>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</si>
  <si>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</si>
  <si>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</si>
  <si>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</si>
  <si>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</si>
  <si>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</si>
  <si>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</si>
  <si>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</si>
  <si>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</si>
  <si>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</si>
  <si>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</si>
  <si>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</si>
  <si>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</si>
  <si>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</si>
  <si>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</si>
  <si>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</si>
  <si>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</si>
  <si>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</si>
  <si>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</si>
  <si>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</si>
  <si>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</si>
  <si>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</si>
  <si>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</si>
  <si>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</si>
  <si>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</si>
  <si>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</si>
  <si>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</si>
  <si>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</si>
  <si>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</si>
  <si>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</si>
  <si>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</si>
  <si>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</si>
  <si>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</si>
  <si>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</si>
  <si>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</si>
  <si>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</si>
  <si>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</si>
  <si>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</si>
  <si>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</si>
  <si>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</si>
  <si>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</si>
  <si>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</si>
  <si>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</si>
  <si>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</si>
  <si>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</si>
  <si>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</si>
  <si>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</si>
  <si>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</si>
  <si>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</si>
  <si>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</si>
  <si>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</si>
  <si>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</si>
  <si>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</si>
  <si>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</si>
  <si>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</si>
  <si>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</si>
  <si>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</si>
  <si>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</si>
  <si>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</si>
  <si>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</si>
  <si>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</si>
  <si>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</si>
  <si>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</si>
  <si>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</si>
  <si>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</si>
  <si>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</si>
  <si>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</si>
  <si>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</si>
  <si>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</si>
  <si>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</si>
  <si>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</si>
  <si>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</si>
  <si>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</si>
  <si>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</si>
  <si>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</si>
  <si>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</si>
  <si>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</si>
  <si>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</si>
  <si>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</si>
  <si>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</si>
  <si>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</si>
  <si>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</si>
  <si>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</si>
  <si>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</si>
  <si>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</si>
  <si>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</si>
  <si>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</si>
  <si>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</si>
  <si>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</si>
  <si>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</si>
  <si>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</si>
  <si>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</si>
  <si>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</si>
  <si>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</si>
  <si>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</si>
  <si>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</si>
  <si>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</si>
  <si>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</si>
  <si>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</si>
  <si>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</si>
  <si>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</si>
  <si>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</si>
  <si>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</si>
  <si>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</si>
  <si>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</si>
  <si>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</si>
  <si>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</si>
  <si>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</si>
  <si>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</si>
  <si>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</si>
  <si>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</si>
  <si>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</si>
  <si>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</si>
  <si>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</si>
  <si>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</si>
  <si>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</si>
  <si>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</si>
  <si>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</si>
  <si>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</si>
  <si>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</si>
  <si>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</si>
  <si>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</si>
  <si>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</si>
  <si>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</si>
  <si>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</si>
  <si>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</si>
  <si>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</si>
  <si>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</si>
  <si>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</si>
  <si>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</si>
  <si>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</si>
  <si>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</si>
  <si>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</si>
  <si>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</si>
  <si>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</si>
  <si>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</si>
  <si>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</si>
  <si>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</si>
  <si>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</si>
  <si>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</si>
  <si>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</si>
  <si>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</si>
  <si>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</si>
  <si>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</si>
  <si>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</si>
  <si>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</si>
  <si>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</si>
  <si>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</si>
  <si>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</si>
  <si>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</si>
  <si>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</si>
  <si>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</si>
  <si>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</si>
  <si>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</si>
  <si>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</si>
  <si>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</si>
  <si>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</si>
  <si>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</si>
  <si>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</si>
  <si>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</si>
  <si>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</si>
  <si>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</si>
  <si>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</si>
  <si>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</si>
  <si>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</si>
  <si>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</si>
  <si>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</si>
  <si>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</si>
  <si>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</si>
  <si>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</si>
  <si>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</si>
  <si>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</si>
  <si>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</si>
  <si>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</si>
  <si>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</si>
  <si>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</si>
  <si>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</si>
  <si>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</si>
  <si>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</si>
  <si>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</si>
  <si>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</si>
  <si>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</si>
  <si>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</si>
  <si>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</si>
  <si>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</si>
  <si>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</si>
  <si>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</si>
  <si>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</si>
  <si>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</si>
  <si>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</si>
  <si>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</si>
  <si>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</si>
  <si>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</si>
  <si>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</si>
  <si>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</si>
  <si>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</si>
  <si>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</si>
  <si>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</si>
  <si>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</si>
  <si>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</si>
  <si>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</si>
  <si>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</si>
  <si>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</si>
  <si>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</si>
  <si>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</si>
  <si>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</si>
  <si>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</si>
  <si>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</si>
  <si>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</si>
  <si>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</si>
  <si>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</si>
  <si>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</si>
  <si>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</si>
  <si>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</si>
  <si>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</si>
  <si>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</si>
  <si>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</si>
  <si>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</si>
  <si>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</si>
  <si>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</si>
  <si>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</si>
  <si>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</si>
  <si>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</si>
  <si>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</si>
  <si>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</si>
  <si>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</si>
  <si>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</si>
  <si>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</si>
  <si>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</si>
  <si>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</si>
  <si>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</si>
  <si>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</si>
  <si>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</si>
  <si>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</si>
  <si>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</si>
  <si>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</si>
  <si>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</si>
  <si>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</si>
  <si>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</si>
  <si>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</si>
  <si>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</si>
  <si>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</si>
  <si>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</si>
  <si>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</si>
  <si>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</si>
  <si>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</si>
  <si>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</si>
  <si>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</si>
  <si>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</si>
  <si>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</si>
  <si>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</si>
  <si>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</si>
  <si>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</si>
  <si>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</si>
  <si>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</si>
  <si>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</si>
  <si>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</si>
  <si>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</si>
  <si>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</si>
  <si>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</si>
  <si>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</si>
  <si>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</si>
  <si>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</si>
  <si>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</si>
  <si>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</si>
  <si>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</si>
  <si>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</si>
  <si>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</si>
  <si>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</si>
  <si>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</si>
  <si>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</si>
  <si>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</si>
  <si>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</si>
  <si>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</si>
  <si>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</si>
  <si>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</si>
  <si>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</si>
  <si>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</si>
  <si>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</si>
  <si>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</si>
  <si>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</si>
  <si>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</si>
  <si>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</si>
  <si>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</si>
  <si>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</si>
  <si>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</si>
  <si>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</si>
  <si>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</si>
  <si>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</si>
  <si>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</si>
  <si>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</si>
  <si>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</si>
  <si>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</si>
  <si>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</si>
  <si>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</si>
  <si>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</si>
  <si>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</si>
  <si>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</si>
  <si>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</si>
  <si>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</si>
  <si>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</si>
  <si>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</si>
  <si>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</si>
  <si>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</si>
  <si>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</si>
  <si>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</si>
  <si>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</si>
  <si>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</si>
  <si>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</si>
  <si>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</si>
  <si>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</si>
  <si>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</si>
  <si>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</si>
  <si>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</si>
  <si>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</si>
  <si>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</si>
  <si>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</si>
  <si>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</si>
  <si>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</si>
  <si>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</si>
  <si>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</si>
  <si>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</si>
  <si>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</si>
  <si>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</si>
  <si>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</si>
  <si>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</si>
  <si>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</si>
  <si>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</si>
  <si>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</si>
  <si>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</si>
  <si>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</si>
  <si>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</si>
  <si>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</si>
  <si>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</si>
  <si>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</si>
  <si>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</si>
  <si>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</si>
  <si>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</si>
  <si>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</si>
  <si>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</si>
  <si>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</si>
  <si>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</si>
  <si>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</si>
  <si>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</si>
  <si>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</si>
  <si>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</si>
  <si>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</si>
  <si>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</si>
  <si>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</si>
  <si>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</si>
  <si>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</si>
  <si>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</si>
  <si>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</si>
  <si>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</si>
  <si>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</si>
  <si>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</si>
  <si>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</si>
  <si>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</si>
  <si>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</si>
  <si>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</si>
  <si>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</si>
  <si>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</si>
  <si>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</si>
  <si>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</si>
  <si>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</si>
  <si>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</si>
  <si>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</si>
  <si>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</si>
  <si>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</si>
  <si>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</si>
  <si>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</si>
  <si>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</si>
  <si>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</si>
  <si>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</si>
  <si>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</si>
  <si>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</si>
  <si>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</si>
  <si>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</si>
  <si>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</si>
  <si>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</si>
  <si>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</si>
  <si>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</si>
  <si>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</si>
  <si>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</si>
  <si>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</si>
  <si>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</si>
  <si>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</si>
  <si>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</si>
  <si>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</si>
  <si>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</si>
  <si>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</si>
  <si>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</si>
  <si>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</si>
  <si>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</si>
  <si>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</si>
  <si>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</si>
  <si>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</si>
  <si>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</si>
  <si>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</si>
  <si>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</si>
  <si>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</si>
  <si>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</si>
  <si>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</si>
  <si>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</si>
  <si>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</si>
  <si>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</si>
  <si>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</si>
  <si>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</si>
  <si>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</si>
  <si>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</si>
  <si>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</si>
  <si>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</si>
  <si>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</si>
  <si>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</si>
  <si>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</si>
  <si>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</si>
  <si>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</si>
  <si>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</si>
  <si>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</si>
  <si>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</si>
  <si>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</si>
  <si>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</si>
  <si>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</si>
  <si>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</si>
  <si>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</si>
  <si>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</si>
  <si>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</si>
  <si>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</si>
  <si>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</si>
  <si>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</si>
  <si>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</si>
  <si>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</si>
  <si>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</si>
  <si>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</si>
  <si>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</si>
  <si>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</si>
  <si>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</si>
  <si>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</si>
  <si>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</si>
  <si>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</si>
  <si>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</si>
  <si>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</si>
  <si>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</si>
  <si>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</si>
  <si>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</si>
  <si>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</si>
  <si>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</si>
  <si>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</si>
  <si>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</si>
  <si>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</si>
  <si>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</si>
  <si>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</si>
  <si>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</si>
  <si>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</si>
  <si>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</si>
  <si>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</si>
  <si>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</si>
  <si>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</si>
  <si>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</si>
  <si>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</si>
  <si>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</si>
  <si>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</si>
  <si>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</si>
  <si>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</si>
  <si>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</si>
  <si>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</si>
  <si>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</si>
  <si>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</si>
  <si>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</si>
  <si>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</si>
  <si>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</si>
  <si>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</si>
  <si>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</si>
  <si>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</si>
  <si>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</si>
  <si>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</si>
  <si>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</si>
  <si>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</si>
  <si>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</si>
  <si>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</si>
  <si>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</si>
  <si>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</si>
  <si>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</si>
  <si>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</si>
  <si>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</si>
  <si>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</si>
  <si>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</si>
  <si>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</si>
  <si>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</si>
  <si>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</si>
  <si>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</si>
  <si>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</si>
  <si>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</si>
  <si>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</si>
  <si>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</si>
  <si>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</si>
  <si>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</si>
  <si>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</si>
  <si>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</si>
  <si>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</si>
  <si>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</si>
  <si>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</si>
  <si>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</si>
  <si>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</si>
  <si>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</si>
  <si>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</si>
  <si>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</si>
  <si>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</si>
  <si>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</si>
  <si>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</si>
  <si>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</si>
  <si>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</si>
  <si>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</si>
  <si>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</si>
  <si>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</si>
  <si>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</si>
  <si>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</si>
  <si>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</si>
  <si>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</si>
  <si>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</si>
  <si>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</si>
  <si>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</si>
  <si>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</si>
  <si>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</si>
  <si>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</si>
  <si>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</si>
  <si>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</si>
  <si>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</si>
  <si>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</si>
  <si>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</si>
  <si>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</si>
  <si>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</si>
  <si>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</si>
  <si>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</si>
  <si>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</si>
  <si>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</si>
  <si>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</si>
  <si>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</si>
  <si>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</si>
  <si>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</si>
  <si>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</si>
  <si>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</si>
  <si>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</si>
  <si>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</si>
  <si>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</si>
  <si>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</si>
  <si>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</si>
  <si>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</si>
  <si>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</si>
  <si>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</si>
  <si>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</si>
  <si>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</si>
  <si>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</si>
  <si>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</si>
  <si>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</si>
  <si>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</si>
  <si>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</si>
  <si>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</si>
  <si>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</si>
  <si>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</si>
  <si>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</si>
  <si>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</si>
  <si>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</si>
  <si>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</si>
  <si>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</si>
  <si>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</si>
  <si>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</si>
  <si>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</si>
  <si>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</si>
  <si>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</si>
  <si>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</si>
  <si>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</si>
  <si>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</si>
  <si>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</si>
  <si>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</si>
  <si>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</si>
  <si>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</si>
  <si>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</si>
  <si>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</si>
  <si>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</si>
  <si>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</si>
  <si>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</si>
  <si>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</si>
  <si>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</si>
  <si>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</si>
  <si>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</si>
  <si>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</si>
  <si>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</si>
  <si>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</si>
  <si>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</si>
  <si>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</si>
  <si>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</si>
  <si>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</si>
  <si>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</si>
  <si>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</si>
  <si>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</si>
  <si>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</si>
  <si>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</si>
  <si>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</si>
  <si>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</si>
  <si>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</si>
  <si>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</si>
  <si>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</si>
  <si>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</si>
  <si>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</si>
  <si>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</si>
  <si>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</si>
  <si>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</si>
  <si>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</si>
  <si>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</si>
  <si>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</si>
  <si>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</si>
  <si>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</si>
  <si>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</si>
  <si>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</si>
  <si>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</si>
  <si>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</si>
  <si>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</si>
  <si>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</si>
  <si>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</si>
  <si>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</si>
  <si>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</si>
  <si>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</si>
  <si>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</si>
  <si>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</si>
  <si>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</si>
  <si>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</si>
  <si>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</si>
  <si>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</si>
  <si>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</si>
  <si>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</si>
  <si>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</si>
  <si>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</si>
  <si>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</si>
  <si>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</si>
  <si>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</si>
  <si>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</si>
  <si>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</si>
  <si>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</si>
  <si>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</si>
  <si>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</si>
  <si>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</si>
  <si>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</si>
  <si>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</si>
  <si>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</si>
  <si>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</si>
  <si>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</si>
  <si>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</si>
  <si>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</si>
  <si>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</si>
  <si>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</si>
  <si>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</si>
  <si>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</si>
  <si>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</si>
  <si>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</si>
  <si>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</si>
  <si>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</si>
  <si>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</si>
  <si>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</si>
  <si>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</si>
  <si>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</si>
  <si>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</si>
  <si>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</si>
  <si>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</si>
  <si>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</si>
  <si>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</si>
  <si>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</si>
  <si>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</si>
  <si>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</si>
  <si>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</si>
  <si>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</si>
  <si>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</si>
  <si>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</si>
  <si>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</si>
  <si>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</si>
  <si>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</si>
  <si>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</si>
  <si>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</si>
  <si>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</si>
  <si>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</si>
  <si>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</si>
  <si>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</si>
  <si>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</si>
  <si>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</si>
  <si>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</si>
  <si>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</si>
  <si>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</si>
  <si>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</si>
  <si>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</si>
  <si>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</si>
  <si>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</si>
  <si>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</si>
  <si>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</si>
  <si>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</si>
  <si>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</si>
  <si>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</si>
  <si>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</si>
  <si>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</si>
  <si>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</si>
  <si>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</si>
  <si>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</si>
  <si>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</si>
  <si>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</si>
  <si>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</si>
  <si>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</si>
  <si>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</si>
  <si>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</si>
  <si>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</si>
  <si>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</si>
  <si>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</si>
  <si>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</si>
  <si>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</si>
  <si>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</si>
  <si>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</si>
  <si>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</si>
  <si>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</si>
  <si>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</si>
  <si>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</si>
  <si>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</si>
  <si>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</si>
  <si>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</si>
  <si>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</si>
  <si>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</si>
  <si>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</si>
  <si>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</si>
  <si>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</si>
  <si>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</si>
  <si>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</si>
  <si>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</si>
  <si>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</si>
  <si>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</si>
  <si>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</si>
  <si>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</si>
  <si>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</si>
  <si>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</si>
  <si>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</si>
  <si>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</si>
  <si>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</si>
  <si>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</si>
  <si>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</si>
  <si>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</si>
  <si>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</si>
  <si>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</si>
  <si>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</si>
  <si>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</si>
  <si>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</si>
  <si>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</si>
  <si>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</si>
  <si>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</si>
  <si>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</si>
  <si>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</si>
  <si>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</si>
  <si>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</si>
  <si>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</si>
  <si>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</si>
  <si>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</si>
  <si>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</si>
  <si>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</si>
  <si>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</si>
  <si>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</si>
  <si>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</si>
  <si>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</si>
  <si>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</si>
  <si>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</si>
  <si>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</si>
  <si>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</si>
  <si>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</si>
  <si>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</si>
  <si>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</si>
  <si>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</si>
  <si>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</si>
  <si>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</si>
  <si>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</si>
  <si>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</si>
  <si>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</si>
  <si>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</si>
  <si>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</si>
  <si>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</si>
  <si>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</si>
  <si>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</si>
  <si>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</si>
  <si>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</si>
  <si>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</si>
  <si>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</si>
  <si>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</si>
  <si>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</si>
  <si>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</si>
  <si>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</si>
  <si>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</si>
  <si>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</si>
  <si>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</si>
  <si>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</si>
  <si>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</si>
  <si>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</si>
  <si>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</si>
  <si>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</si>
  <si>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</si>
  <si>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</si>
  <si>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</si>
  <si>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</si>
  <si>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</si>
  <si>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</si>
  <si>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</si>
  <si>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</si>
  <si>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</si>
  <si>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</si>
  <si>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</si>
  <si>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</si>
  <si>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</si>
  <si>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</si>
  <si>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</si>
  <si>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</si>
  <si>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</si>
  <si>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</si>
  <si>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</si>
  <si>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</si>
  <si>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</si>
  <si>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</si>
  <si>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</si>
  <si>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</si>
  <si>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</si>
  <si>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</si>
  <si>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</si>
  <si>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</si>
  <si>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</si>
  <si>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</si>
  <si>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</si>
  <si>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</si>
  <si>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</si>
  <si>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</si>
  <si>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</si>
  <si>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</si>
  <si>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</si>
  <si>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</si>
  <si>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</si>
  <si>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</si>
  <si>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</si>
  <si>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</si>
  <si>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</si>
  <si>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</si>
  <si>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</si>
  <si>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</si>
  <si>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</si>
  <si>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</si>
  <si>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</si>
  <si>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</si>
  <si>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</si>
  <si>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</si>
  <si>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</si>
  <si>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</si>
  <si>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</si>
  <si>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</si>
  <si>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</si>
  <si>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</si>
  <si>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</si>
  <si>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</si>
  <si>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</si>
  <si>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</si>
  <si>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</si>
  <si>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</si>
  <si>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</si>
  <si>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</si>
  <si>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</si>
  <si>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</si>
  <si>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</si>
  <si>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</si>
  <si>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</si>
  <si>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</si>
  <si>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</si>
  <si>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</si>
  <si>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</si>
  <si>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</si>
  <si>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</si>
  <si>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</si>
  <si>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</si>
  <si>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</si>
  <si>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</si>
  <si>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</si>
  <si>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</si>
  <si>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</si>
  <si>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</si>
  <si>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</si>
  <si>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</si>
  <si>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</si>
  <si>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</si>
  <si>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</si>
  <si>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</si>
  <si>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</si>
  <si>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</si>
  <si>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</si>
  <si>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</si>
  <si>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</si>
  <si>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</si>
  <si>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</si>
  <si>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</si>
  <si>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</si>
  <si>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</si>
  <si>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</si>
  <si>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</si>
  <si>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</si>
  <si>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</si>
  <si>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</si>
  <si>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</si>
  <si>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</si>
  <si>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</si>
  <si>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</si>
  <si>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</si>
  <si>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</si>
  <si>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</si>
  <si>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</si>
  <si>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</si>
  <si>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</si>
  <si>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</si>
  <si>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</si>
  <si>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</si>
  <si>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</si>
  <si>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</si>
  <si>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</si>
  <si>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</si>
  <si>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</si>
  <si>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</si>
  <si>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</si>
  <si>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</si>
  <si>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</si>
  <si>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</si>
  <si>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</si>
  <si>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</si>
  <si>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</si>
  <si>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</si>
  <si>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</si>
  <si>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</si>
  <si>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</si>
  <si>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</si>
  <si>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</si>
  <si>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</si>
  <si>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</si>
  <si>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</si>
  <si>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</si>
  <si>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</si>
  <si>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</si>
  <si>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</si>
  <si>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</si>
  <si>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</si>
  <si>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</si>
  <si>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</si>
  <si>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</si>
  <si>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</si>
  <si>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</si>
  <si>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</si>
  <si>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</si>
  <si>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</si>
  <si>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</si>
  <si>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</si>
  <si>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</si>
  <si>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</si>
  <si>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</si>
  <si>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</si>
  <si>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</si>
  <si>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</si>
  <si>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</si>
  <si>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</si>
  <si>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</si>
  <si>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</si>
  <si>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</si>
  <si>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</si>
  <si>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</si>
  <si>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</si>
  <si>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</si>
  <si>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</si>
  <si>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</si>
  <si>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</si>
  <si>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</si>
  <si>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</si>
  <si>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</si>
  <si>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</si>
  <si>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</si>
  <si>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</si>
  <si>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</si>
  <si>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</si>
  <si>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</si>
  <si>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</si>
  <si>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</si>
  <si>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</si>
  <si>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</si>
  <si>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</si>
  <si>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</si>
  <si>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</si>
  <si>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</si>
  <si>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</si>
  <si>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</si>
  <si>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</si>
  <si>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</si>
  <si>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</si>
  <si>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</si>
  <si>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</si>
  <si>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</si>
  <si>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</si>
  <si>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</si>
  <si>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</si>
  <si>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</si>
  <si>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</si>
  <si>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</si>
  <si>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</si>
  <si>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</si>
  <si>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</si>
  <si>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</si>
  <si>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</si>
  <si>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</si>
  <si>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</si>
  <si>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</si>
  <si>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</si>
  <si>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</si>
  <si>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</si>
  <si>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</si>
  <si>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</si>
  <si>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</si>
  <si>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</si>
  <si>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</si>
  <si>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</si>
  <si>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</si>
  <si>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</si>
  <si>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</si>
  <si>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</si>
  <si>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</si>
  <si>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</si>
  <si>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</si>
  <si>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</si>
  <si>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</si>
  <si>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</si>
  <si>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</si>
  <si>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</si>
  <si>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</si>
  <si>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</si>
  <si>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</si>
  <si>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</si>
  <si>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</si>
  <si>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</si>
  <si>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</si>
  <si>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</si>
  <si>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</si>
  <si>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</si>
  <si>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</si>
  <si>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</si>
  <si>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</si>
  <si>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</si>
  <si>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</si>
  <si>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</si>
  <si>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</si>
  <si>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</si>
  <si>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</si>
  <si>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</si>
  <si>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</si>
  <si>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</si>
  <si>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</si>
  <si>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</si>
  <si>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</si>
  <si>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</si>
  <si>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</si>
  <si>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</si>
  <si>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</si>
  <si>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</si>
  <si>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</si>
  <si>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</si>
  <si>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</si>
  <si>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</si>
  <si>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</si>
  <si>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</si>
  <si>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</si>
  <si>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</si>
  <si>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</si>
  <si>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</si>
  <si>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</si>
  <si>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</si>
  <si>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</si>
  <si>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</si>
  <si>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</si>
  <si>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</si>
  <si>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</si>
  <si>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</si>
  <si>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</si>
  <si>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</si>
  <si>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</si>
  <si>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</si>
  <si>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</si>
  <si>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</si>
  <si>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</si>
  <si>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</si>
  <si>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</si>
  <si>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</si>
  <si>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</si>
  <si>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</si>
  <si>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</si>
  <si>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</si>
  <si>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</si>
  <si>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</si>
  <si>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</si>
  <si>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</si>
  <si>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</si>
  <si>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</si>
  <si>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</si>
  <si>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</si>
  <si>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</si>
  <si>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</si>
  <si>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</si>
  <si>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</si>
  <si>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</si>
  <si>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</si>
  <si>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</si>
  <si>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</si>
  <si>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</si>
  <si>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</si>
  <si>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</si>
  <si>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</si>
  <si>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</si>
  <si>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</si>
  <si>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</si>
  <si>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</si>
  <si>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</si>
  <si>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</si>
  <si>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</si>
  <si>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</si>
  <si>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</si>
  <si>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</si>
  <si>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</si>
  <si>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</si>
  <si>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</si>
  <si>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</si>
  <si>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</si>
  <si>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</si>
  <si>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</si>
  <si>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</si>
  <si>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</si>
  <si>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</si>
  <si>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</si>
  <si>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</si>
  <si>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</si>
  <si>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</si>
  <si>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</si>
  <si>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</si>
  <si>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</si>
  <si>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</si>
  <si>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</si>
  <si>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</si>
  <si>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</si>
  <si>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</si>
  <si>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</si>
  <si>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</si>
  <si>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</si>
  <si>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</si>
  <si>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</si>
  <si>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</si>
  <si>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</si>
  <si>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</si>
  <si>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</si>
  <si>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</si>
  <si>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</si>
  <si>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</si>
  <si>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</si>
  <si>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</si>
  <si>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</si>
  <si>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</si>
  <si>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</si>
  <si>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</si>
  <si>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</si>
  <si>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</si>
  <si>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</si>
  <si>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</si>
  <si>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</si>
  <si>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</si>
  <si>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</si>
  <si>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</si>
  <si>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</si>
  <si>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</si>
  <si>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</si>
  <si>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</si>
  <si>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</si>
  <si>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</si>
  <si>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</si>
  <si>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</si>
  <si>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</si>
  <si>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</si>
  <si>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</si>
  <si>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</si>
  <si>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</si>
  <si>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</si>
  <si>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</si>
  <si>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</si>
  <si>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</si>
  <si>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</si>
  <si>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</si>
  <si>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</si>
  <si>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</si>
  <si>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</si>
  <si>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</si>
  <si>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</si>
  <si>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</si>
  <si>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</si>
  <si>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</si>
  <si>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</si>
  <si>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</si>
  <si>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</si>
  <si>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</si>
  <si>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</si>
  <si>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</si>
  <si>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</si>
  <si>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</si>
  <si>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</si>
  <si>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</si>
  <si>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</si>
  <si>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</si>
  <si>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</si>
  <si>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</si>
  <si>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</si>
  <si>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</si>
  <si>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</si>
  <si>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</si>
  <si>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</si>
  <si>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</si>
  <si>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</si>
  <si>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</si>
  <si>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</si>
  <si>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</si>
  <si>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</si>
  <si>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</si>
  <si>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</si>
  <si>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</si>
  <si>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</si>
  <si>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</si>
  <si>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</si>
  <si>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</si>
  <si>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</si>
  <si>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</si>
  <si>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</si>
  <si>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</si>
  <si>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</si>
  <si>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</si>
  <si>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</si>
  <si>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</si>
  <si>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</si>
  <si>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</si>
  <si>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</si>
  <si>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</si>
  <si>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</si>
  <si>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</si>
  <si>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</si>
  <si>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</si>
  <si>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</si>
  <si>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</si>
  <si>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</si>
  <si>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</si>
  <si>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</si>
  <si>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</si>
  <si>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</si>
  <si>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</si>
  <si>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</si>
  <si>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</si>
  <si>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</si>
  <si>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</si>
  <si>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</si>
  <si>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</si>
  <si>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</si>
  <si>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</si>
  <si>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</si>
  <si>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</si>
  <si>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</si>
  <si>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</si>
  <si>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</si>
  <si>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</si>
  <si>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</si>
  <si>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</si>
  <si>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</si>
  <si>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</si>
  <si>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</si>
  <si>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</si>
  <si>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</si>
  <si>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</si>
  <si>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</si>
  <si>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</si>
  <si>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</si>
  <si>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</si>
  <si>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</si>
  <si>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</si>
  <si>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</si>
  <si>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</si>
  <si>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</si>
  <si>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</si>
  <si>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</si>
  <si>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</si>
  <si>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</si>
  <si>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</si>
  <si>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</si>
  <si>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</si>
  <si>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</si>
  <si>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</si>
  <si>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</si>
  <si>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</si>
  <si>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</si>
  <si>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</si>
  <si>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</si>
  <si>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</si>
  <si>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</si>
  <si>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</si>
  <si>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</si>
  <si>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</si>
  <si>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</si>
  <si>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</si>
  <si>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</si>
  <si>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</si>
  <si>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</si>
  <si>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</si>
  <si>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</si>
  <si>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</si>
  <si>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</si>
  <si>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</si>
  <si>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</si>
  <si>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</si>
  <si>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</si>
  <si>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</si>
  <si>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</si>
  <si>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</si>
  <si>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</si>
  <si>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</si>
  <si>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</si>
  <si>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</si>
  <si>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</si>
  <si>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</si>
  <si>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</si>
  <si>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</si>
  <si>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</si>
  <si>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</si>
  <si>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</si>
  <si>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</si>
  <si>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</si>
  <si>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</si>
  <si>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</si>
  <si>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</si>
  <si>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</si>
  <si>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</si>
  <si>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</si>
  <si>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</si>
  <si>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</si>
  <si>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</si>
  <si>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</si>
  <si>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</si>
  <si>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</si>
  <si>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</si>
  <si>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</si>
  <si>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</si>
  <si>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</si>
  <si>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</si>
  <si>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</si>
  <si>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</si>
  <si>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</si>
  <si>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</si>
  <si>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</si>
  <si>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</si>
  <si>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</si>
  <si>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</si>
  <si>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</si>
  <si>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</si>
  <si>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</si>
  <si>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</si>
  <si>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</si>
  <si>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</si>
  <si>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</si>
  <si>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</si>
  <si>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</si>
  <si>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</si>
  <si>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</si>
  <si>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</si>
  <si>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</si>
  <si>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</si>
  <si>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</si>
  <si>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</si>
  <si>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</si>
  <si>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</si>
  <si>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</si>
  <si>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</si>
  <si>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</si>
  <si>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</si>
  <si>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</si>
  <si>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</si>
  <si>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</si>
  <si>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</si>
  <si>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</si>
  <si>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</si>
  <si>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</si>
  <si>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</si>
  <si>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</si>
  <si>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</si>
  <si>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</si>
  <si>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</si>
  <si>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</si>
  <si>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</si>
  <si>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</si>
  <si>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</si>
  <si>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</si>
  <si>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</si>
  <si>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</si>
  <si>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</si>
  <si>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</si>
  <si>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</si>
  <si>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</si>
  <si>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</si>
  <si>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</si>
  <si>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</si>
  <si>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</si>
  <si>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</si>
  <si>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</si>
  <si>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</si>
  <si>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</si>
  <si>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</si>
  <si>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</si>
  <si>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</si>
  <si>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</si>
  <si>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</si>
  <si>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</si>
  <si>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</si>
  <si>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</si>
  <si>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</si>
  <si>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</si>
  <si>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</si>
  <si>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</si>
  <si>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</si>
  <si>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</si>
  <si>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</si>
  <si>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</si>
  <si>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</si>
  <si>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</si>
  <si>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</si>
  <si>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</si>
  <si>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</si>
  <si>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</si>
  <si>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</si>
  <si>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</si>
  <si>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</si>
  <si>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</si>
  <si>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</si>
  <si>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</si>
  <si>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</si>
  <si>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</si>
  <si>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</si>
  <si>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</si>
  <si>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</si>
  <si>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</si>
  <si>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</si>
  <si>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</si>
  <si>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</si>
  <si>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</si>
  <si>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</si>
  <si>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</si>
  <si>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</si>
  <si>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</si>
  <si>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</si>
  <si>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</si>
  <si>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</si>
  <si>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</si>
  <si>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</si>
  <si>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</si>
  <si>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</si>
  <si>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</si>
  <si>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</si>
  <si>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</si>
  <si>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</si>
  <si>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</si>
  <si>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</si>
  <si>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</si>
  <si>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</si>
  <si>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</si>
  <si>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</si>
  <si>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</si>
  <si>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</si>
  <si>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</si>
  <si>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</si>
  <si>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</si>
  <si>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</si>
  <si>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</si>
  <si>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</si>
  <si>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</si>
  <si>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</si>
  <si>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</si>
  <si>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</si>
  <si>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</si>
  <si>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</si>
  <si>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</si>
  <si>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</si>
  <si>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</si>
  <si>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</si>
  <si>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</si>
  <si>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</si>
  <si>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</si>
  <si>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</si>
  <si>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</si>
  <si>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</si>
  <si>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</si>
  <si>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</si>
  <si>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</si>
  <si>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</si>
  <si>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</si>
  <si>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</si>
  <si>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</si>
  <si>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</si>
  <si>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</si>
  <si>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</si>
  <si>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</si>
  <si>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</si>
  <si>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</si>
  <si>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</si>
  <si>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</si>
  <si>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</si>
  <si>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</si>
  <si>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</si>
  <si>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</si>
  <si>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</si>
  <si>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</si>
  <si>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</si>
  <si>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</si>
  <si>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</si>
  <si>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</si>
  <si>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</si>
  <si>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</si>
  <si>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</si>
  <si>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</si>
  <si>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</si>
  <si>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</si>
  <si>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</si>
  <si>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</si>
  <si>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</si>
  <si>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</si>
  <si>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</si>
  <si>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</si>
  <si>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</si>
  <si>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</si>
  <si>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</si>
  <si>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</si>
  <si>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</si>
  <si>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</si>
  <si>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</si>
  <si>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</si>
  <si>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</si>
  <si>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</si>
  <si>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</si>
  <si>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</si>
  <si>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</si>
  <si>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</si>
  <si>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</si>
  <si>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</si>
  <si>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</si>
  <si>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</si>
  <si>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</si>
  <si>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</si>
  <si>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</si>
  <si>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</si>
  <si>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</si>
  <si>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</si>
  <si>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</si>
  <si>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</si>
  <si>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</si>
  <si>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</si>
  <si>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</si>
  <si>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</si>
  <si>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</si>
  <si>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</si>
  <si>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</si>
  <si>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</si>
  <si>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</si>
  <si>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</si>
  <si>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</si>
  <si>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</si>
  <si>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</si>
  <si>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</si>
  <si>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</si>
  <si>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</si>
  <si>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</si>
  <si>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</si>
  <si>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</si>
  <si>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</si>
  <si>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</si>
  <si>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</si>
  <si>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</si>
  <si>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</si>
  <si>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</si>
  <si>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</si>
  <si>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</si>
  <si>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</si>
  <si>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</si>
  <si>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</si>
  <si>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</si>
  <si>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</si>
  <si>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</si>
  <si>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</si>
  <si>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</si>
  <si>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</si>
  <si>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</si>
  <si>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</si>
  <si>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</si>
  <si>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</si>
  <si>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</si>
  <si>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</si>
  <si>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</si>
  <si>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</si>
  <si>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</si>
  <si>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</si>
  <si>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</si>
  <si>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</si>
  <si>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</si>
  <si>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</si>
  <si>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</si>
  <si>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</si>
  <si>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</si>
  <si>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</si>
  <si>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</si>
  <si>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</si>
  <si>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</si>
  <si>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</si>
  <si>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</si>
  <si>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</si>
  <si>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</si>
  <si>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</si>
  <si>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</si>
  <si>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</si>
  <si>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</si>
  <si>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</si>
  <si>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</si>
  <si>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</si>
  <si>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</si>
  <si>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</si>
  <si>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</si>
  <si>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</si>
  <si>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</si>
  <si>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</si>
  <si>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</si>
  <si>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</si>
  <si>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</si>
  <si>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</si>
  <si>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</si>
  <si>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</si>
  <si>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</si>
  <si>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</si>
  <si>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</si>
  <si>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</si>
  <si>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</si>
  <si>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</si>
  <si>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</si>
  <si>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</si>
  <si>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</si>
  <si>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</si>
  <si>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</si>
  <si>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</si>
  <si>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</si>
  <si>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</si>
  <si>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</si>
  <si>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</si>
  <si>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</si>
  <si>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</si>
  <si>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</si>
  <si>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</si>
  <si>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</si>
  <si>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</si>
  <si>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</si>
  <si>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</si>
  <si>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</si>
  <si>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</si>
  <si>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</si>
  <si>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</si>
  <si>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</si>
  <si>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</si>
  <si>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</si>
  <si>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</si>
  <si>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</si>
  <si>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</si>
  <si>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</si>
  <si>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</si>
  <si>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</si>
  <si>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</si>
  <si>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</si>
  <si>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</si>
  <si>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</si>
  <si>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</si>
  <si>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</si>
  <si>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</si>
  <si>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</si>
  <si>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</si>
  <si>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</si>
  <si>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</si>
  <si>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</si>
  <si>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</si>
  <si>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</si>
  <si>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</si>
  <si>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</si>
  <si>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</si>
  <si>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</si>
  <si>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</si>
  <si>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</si>
  <si>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</si>
  <si>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</si>
  <si>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</si>
  <si>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</si>
  <si>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</si>
  <si>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</si>
  <si>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</si>
  <si>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</si>
  <si>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</si>
  <si>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</si>
  <si>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</si>
  <si>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</si>
  <si>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</si>
  <si>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</si>
  <si>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</si>
  <si>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</si>
  <si>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</si>
  <si>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</si>
  <si>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</si>
  <si>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</si>
  <si>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</si>
  <si>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</si>
  <si>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</si>
  <si>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</si>
  <si>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</si>
  <si>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</si>
  <si>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</si>
  <si>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</si>
  <si>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</si>
  <si>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</si>
  <si>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</si>
  <si>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</si>
  <si>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</si>
  <si>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</si>
  <si>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</si>
  <si>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</si>
  <si>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</si>
  <si>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</si>
  <si>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</si>
  <si>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</si>
  <si>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</si>
  <si>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</si>
  <si>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</si>
  <si>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</si>
  <si>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</si>
  <si>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</si>
  <si>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</si>
  <si>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</si>
  <si>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</si>
  <si>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</si>
  <si>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</si>
  <si>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</si>
  <si>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</si>
  <si>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</si>
  <si>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</si>
  <si>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</si>
  <si>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</si>
  <si>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</si>
  <si>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</si>
  <si>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</si>
  <si>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</si>
  <si>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</si>
  <si>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</si>
  <si>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</si>
  <si>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</si>
  <si>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</si>
  <si>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</si>
  <si>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</si>
  <si>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</si>
  <si>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</si>
  <si>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</si>
  <si>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</si>
  <si>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</si>
  <si>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</si>
  <si>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</si>
  <si>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</si>
  <si>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</si>
  <si>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</si>
  <si>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</si>
  <si>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</si>
  <si>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</si>
  <si>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</si>
  <si>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</si>
  <si>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</si>
  <si>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</si>
  <si>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</si>
  <si>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</si>
  <si>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</si>
  <si>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</si>
  <si>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</si>
  <si>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</si>
  <si>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</si>
  <si>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</si>
  <si>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</si>
  <si>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</si>
  <si>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</si>
  <si>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</si>
  <si>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</si>
  <si>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</si>
  <si>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</si>
  <si>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</si>
  <si>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</si>
  <si>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</si>
  <si>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</si>
  <si>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</si>
  <si>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</si>
  <si>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</si>
  <si>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</si>
  <si>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</si>
  <si>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</si>
  <si>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</si>
  <si>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</si>
  <si>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</si>
  <si>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</si>
  <si>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</si>
  <si>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</si>
  <si>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</si>
  <si>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</si>
  <si>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</si>
  <si>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</si>
  <si>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</si>
  <si>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</si>
  <si>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</si>
  <si>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</si>
  <si>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</si>
  <si>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</si>
  <si>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</si>
  <si>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</si>
  <si>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</si>
  <si>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</si>
  <si>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</si>
  <si>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</si>
  <si>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</si>
  <si>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</si>
  <si>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</si>
  <si>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</si>
  <si>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</si>
  <si>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</si>
  <si>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</si>
  <si>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</si>
  <si>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</si>
  <si>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</si>
  <si>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</si>
  <si>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</si>
  <si>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</si>
  <si>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</si>
  <si>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</si>
  <si>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</si>
  <si>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</si>
  <si>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</si>
  <si>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</si>
  <si>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</si>
  <si>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</si>
  <si>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</si>
  <si>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</si>
  <si>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</si>
  <si>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</si>
  <si>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</si>
  <si>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</si>
  <si>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</si>
  <si>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</si>
  <si>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</si>
  <si>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</si>
  <si>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</si>
  <si>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</si>
  <si>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</si>
  <si>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</si>
  <si>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</si>
  <si>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</si>
  <si>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</si>
  <si>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</si>
  <si>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</si>
  <si>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</si>
  <si>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</si>
  <si>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</si>
  <si>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</si>
  <si>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</si>
  <si>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</si>
  <si>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</si>
  <si>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</si>
  <si>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</si>
  <si>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</si>
  <si>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</si>
  <si>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</si>
  <si>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</si>
  <si>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</si>
  <si>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</si>
  <si>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</si>
  <si>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</si>
  <si>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</si>
  <si>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</si>
  <si>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</si>
  <si>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</si>
  <si>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</si>
  <si>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</si>
  <si>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</si>
  <si>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</si>
  <si>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</si>
  <si>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</si>
  <si>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</si>
  <si>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</si>
  <si>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</si>
  <si>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</si>
  <si>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</si>
  <si>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</si>
  <si>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</si>
  <si>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</si>
  <si>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</si>
  <si>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</si>
  <si>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</si>
  <si>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</si>
  <si>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</si>
  <si>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</si>
  <si>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</si>
  <si>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</si>
  <si>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</si>
  <si>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</si>
  <si>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</si>
  <si>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</si>
  <si>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</si>
  <si>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</si>
  <si>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</si>
  <si>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</si>
  <si>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</si>
  <si>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</si>
  <si>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</si>
  <si>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</si>
  <si>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</si>
  <si>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</si>
  <si>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</si>
  <si>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</si>
  <si>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</si>
  <si>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</si>
  <si>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</si>
  <si>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</si>
  <si>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</si>
  <si>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</si>
  <si>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</si>
  <si>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</si>
  <si>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</si>
  <si>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</si>
  <si>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</si>
  <si>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</si>
  <si>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</si>
  <si>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</si>
  <si>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</si>
  <si>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</si>
  <si>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</si>
  <si>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</si>
  <si>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</si>
  <si>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</si>
  <si>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</si>
  <si>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</si>
  <si>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</si>
  <si>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</si>
  <si>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</si>
  <si>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</si>
  <si>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</si>
  <si>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</si>
  <si>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</si>
  <si>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</si>
  <si>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</si>
  <si>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</si>
  <si>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</si>
  <si>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</si>
  <si>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</si>
  <si>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</si>
  <si>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</si>
  <si>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</si>
  <si>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</si>
  <si>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</si>
  <si>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</si>
  <si>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</si>
  <si>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</si>
  <si>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</si>
  <si>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</si>
  <si>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</si>
  <si>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</si>
  <si>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</si>
  <si>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</si>
  <si>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</si>
  <si>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</si>
  <si>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</si>
  <si>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</si>
  <si>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</si>
  <si>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</si>
  <si>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</si>
  <si>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</si>
  <si>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</si>
  <si>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</si>
  <si>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</si>
  <si>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</si>
  <si>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</si>
  <si>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</si>
  <si>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</si>
  <si>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</si>
  <si>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</si>
  <si>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</si>
  <si>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</si>
  <si>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</si>
  <si>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</si>
  <si>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</si>
  <si>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</si>
  <si>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</si>
  <si>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</si>
  <si>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</si>
  <si>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</si>
  <si>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</si>
  <si>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</si>
  <si>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</si>
  <si>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</si>
  <si>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</si>
  <si>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</si>
  <si>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</si>
  <si>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</si>
  <si>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</si>
  <si>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</si>
  <si>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</si>
  <si>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</si>
  <si>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</si>
  <si>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</si>
  <si>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</si>
  <si>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</si>
  <si>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</si>
  <si>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</si>
  <si>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</si>
  <si>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</si>
  <si>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</si>
  <si>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</si>
  <si>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</si>
  <si>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</si>
  <si>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</si>
  <si>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</si>
  <si>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</si>
  <si>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</si>
  <si>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</si>
  <si>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</si>
  <si>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</si>
  <si>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</si>
  <si>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</si>
  <si>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</si>
  <si>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</si>
  <si>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</si>
  <si>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</si>
  <si>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</si>
  <si>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</si>
  <si>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</si>
  <si>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</si>
  <si>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</si>
  <si>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</si>
  <si>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</si>
  <si>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</si>
  <si>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</si>
  <si>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</si>
  <si>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</si>
  <si>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</si>
  <si>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</si>
  <si>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</si>
  <si>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</si>
  <si>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</si>
  <si>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</si>
  <si>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</si>
  <si>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</si>
  <si>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</si>
  <si>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</si>
  <si>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</si>
  <si>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</si>
  <si>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</si>
  <si>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</si>
  <si>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</si>
  <si>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</si>
  <si>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</si>
  <si>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</si>
  <si>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</si>
  <si>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</si>
  <si>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</si>
  <si>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</si>
  <si>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</si>
  <si>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</si>
  <si>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</si>
  <si>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</si>
  <si>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</si>
  <si>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</si>
  <si>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</si>
  <si>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</si>
  <si>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</si>
  <si>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</si>
  <si>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</si>
  <si>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</si>
  <si>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</si>
  <si>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</si>
  <si>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</si>
  <si>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</si>
  <si>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</si>
  <si>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</si>
  <si>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</si>
  <si>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</si>
  <si>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</si>
  <si>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</si>
  <si>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</si>
  <si>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</si>
  <si>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</si>
  <si>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</si>
  <si>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</si>
  <si>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</si>
  <si>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</si>
  <si>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</si>
  <si>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</si>
  <si>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</si>
  <si>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</si>
  <si>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</si>
  <si>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</si>
  <si>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</si>
  <si>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</si>
  <si>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</si>
  <si>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</si>
  <si>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</si>
  <si>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</si>
  <si>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</si>
  <si>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</si>
  <si>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</si>
  <si>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</si>
  <si>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</si>
  <si>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</si>
  <si>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</si>
  <si>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</si>
  <si>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</si>
  <si>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</si>
  <si>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</si>
  <si>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</si>
  <si>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</si>
  <si>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</si>
  <si>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</si>
  <si>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</si>
  <si>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</si>
  <si>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</si>
  <si>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</si>
  <si>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</si>
  <si>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</si>
  <si>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</si>
  <si>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</si>
  <si>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</si>
  <si>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</si>
  <si>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</si>
  <si>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</si>
  <si>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</si>
  <si>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</si>
  <si>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</si>
  <si>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</si>
  <si>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</si>
  <si>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</si>
  <si>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</si>
  <si>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</si>
  <si>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</si>
  <si>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</si>
  <si>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</si>
  <si>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</si>
  <si>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</si>
  <si>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</si>
  <si>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</si>
  <si>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</si>
  <si>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</si>
  <si>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</si>
  <si>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</si>
  <si>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</si>
  <si>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</si>
  <si>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</si>
  <si>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</si>
  <si>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</si>
  <si>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</si>
  <si>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</si>
  <si>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</si>
  <si>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</si>
  <si>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</si>
  <si>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</si>
  <si>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</si>
  <si>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</si>
  <si>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</si>
  <si>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</si>
  <si>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</si>
  <si>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</si>
  <si>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</si>
  <si>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</si>
  <si>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</si>
  <si>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</si>
  <si>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</si>
  <si>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</si>
  <si>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</si>
  <si>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</si>
  <si>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</si>
  <si>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</si>
  <si>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</si>
  <si>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</si>
  <si>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</si>
  <si>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</si>
  <si>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</si>
  <si>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</si>
  <si>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</si>
  <si>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</si>
  <si>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</si>
  <si>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</si>
  <si>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</si>
  <si>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</si>
  <si>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</si>
  <si>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</si>
  <si>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</si>
  <si>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</si>
  <si>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</si>
  <si>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</si>
  <si>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</si>
  <si>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</si>
  <si>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</si>
  <si>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</si>
  <si>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</si>
  <si>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</si>
  <si>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</si>
  <si>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</si>
  <si>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</si>
  <si>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</si>
  <si>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</si>
  <si>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</si>
  <si>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</si>
  <si>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</si>
  <si>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</si>
  <si>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</si>
  <si>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</si>
  <si>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</si>
  <si>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</si>
  <si>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</si>
  <si>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</si>
  <si>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</si>
  <si>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</si>
  <si>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</si>
  <si>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</si>
  <si>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</si>
  <si>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</si>
  <si>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</si>
  <si>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</si>
  <si>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</si>
  <si>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</si>
  <si>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</si>
  <si>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</si>
  <si>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</si>
  <si>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</si>
  <si>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</si>
  <si>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</si>
  <si>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</si>
  <si>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</si>
  <si>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</si>
  <si>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</si>
  <si>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</si>
  <si>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</si>
  <si>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</si>
  <si>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</si>
  <si>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</si>
  <si>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</si>
  <si>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</si>
  <si>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</si>
  <si>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</si>
  <si>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</si>
  <si>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</si>
  <si>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</si>
  <si>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</si>
  <si>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</si>
  <si>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</si>
  <si>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</si>
  <si>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</si>
  <si>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</si>
  <si>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</si>
  <si>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</si>
  <si>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</si>
  <si>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</si>
  <si>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</si>
  <si>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</si>
  <si>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</si>
  <si>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</si>
  <si>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</si>
  <si>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</si>
  <si>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</si>
  <si>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</si>
  <si>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</si>
  <si>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</si>
  <si>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</si>
  <si>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</si>
  <si>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</si>
  <si>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</si>
  <si>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</si>
  <si>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</si>
  <si>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</si>
  <si>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</si>
  <si>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</si>
  <si>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</si>
  <si>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</si>
  <si>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</si>
  <si>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</si>
  <si>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</si>
  <si>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</si>
  <si>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</si>
  <si>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</si>
  <si>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</si>
  <si>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</si>
  <si>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</si>
  <si>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</si>
  <si>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</si>
  <si>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</si>
  <si>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</si>
  <si>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</si>
  <si>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</si>
  <si>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</si>
  <si>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</si>
  <si>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</si>
  <si>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</si>
  <si>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</si>
  <si>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</si>
  <si>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</si>
  <si>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</si>
  <si>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</si>
  <si>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</si>
  <si>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</si>
  <si>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</si>
  <si>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</si>
  <si>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</si>
  <si>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</si>
  <si>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</si>
  <si>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</si>
  <si>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</si>
  <si>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</si>
  <si>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</si>
  <si>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</si>
  <si>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</si>
  <si>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</si>
  <si>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</si>
  <si>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</si>
  <si>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</si>
  <si>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</si>
  <si>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</si>
  <si>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</si>
  <si>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</si>
  <si>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</si>
  <si>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</si>
  <si>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</si>
  <si>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</si>
  <si>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</si>
  <si>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</si>
  <si>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</si>
  <si>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</si>
  <si>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</si>
  <si>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</si>
  <si>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</si>
  <si>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</si>
  <si>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</si>
  <si>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</si>
  <si>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</si>
  <si>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</si>
  <si>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</si>
  <si>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</si>
  <si>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</si>
  <si>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</si>
  <si>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</si>
  <si>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</si>
  <si>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</si>
  <si>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</si>
  <si>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</si>
  <si>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</si>
  <si>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</si>
  <si>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</si>
  <si>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</si>
  <si>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</si>
  <si>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</si>
  <si>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</si>
  <si>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</si>
  <si>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</si>
  <si>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</si>
  <si>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</si>
  <si>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</si>
  <si>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</si>
  <si>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</si>
  <si>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</si>
  <si>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</si>
  <si>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</si>
  <si>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</si>
  <si>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</si>
  <si>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</si>
  <si>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</si>
  <si>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</si>
  <si>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</si>
  <si>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</si>
  <si>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</si>
  <si>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</si>
  <si>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</si>
  <si>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</si>
  <si>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</si>
  <si>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</si>
  <si>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</si>
  <si>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</si>
  <si>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</si>
  <si>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</si>
  <si>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</si>
  <si>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</si>
  <si>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</si>
  <si>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</si>
  <si>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</si>
  <si>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</si>
  <si>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</si>
  <si>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</si>
  <si>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</si>
  <si>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</si>
  <si>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</si>
  <si>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</si>
  <si>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</si>
  <si>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</si>
  <si>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</si>
  <si>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</si>
  <si>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</si>
  <si>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</si>
  <si>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</si>
  <si>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</si>
  <si>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</si>
  <si>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</si>
  <si>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</si>
  <si>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</si>
  <si>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</si>
  <si>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</si>
  <si>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</si>
  <si>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</si>
  <si>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</si>
  <si>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</si>
  <si>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</si>
  <si>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</si>
  <si>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</si>
  <si>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</si>
  <si>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</si>
  <si>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</si>
  <si>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</si>
  <si>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</si>
  <si>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</si>
  <si>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</si>
  <si>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</si>
  <si>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</si>
  <si>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</si>
  <si>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</si>
  <si>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</si>
  <si>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</si>
  <si>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</si>
  <si>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</si>
  <si>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</si>
  <si>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</si>
  <si>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</si>
  <si>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</si>
  <si>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</si>
  <si>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</si>
  <si>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</si>
  <si>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</si>
  <si>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</si>
  <si>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</si>
  <si>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</si>
  <si>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</si>
  <si>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</si>
  <si>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</si>
  <si>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</si>
  <si>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</si>
  <si>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</si>
  <si>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</si>
  <si>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</si>
  <si>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</si>
  <si>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</si>
  <si>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</si>
  <si>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</si>
  <si>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</si>
  <si>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</si>
  <si>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</si>
  <si>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</si>
  <si>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</si>
  <si>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</si>
  <si>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</si>
  <si>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</si>
  <si>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</si>
  <si>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</si>
  <si>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</si>
  <si>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</si>
  <si>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</si>
  <si>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</si>
  <si>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</si>
  <si>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</si>
  <si>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</si>
  <si>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</si>
  <si>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</si>
  <si>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</si>
  <si>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</si>
  <si>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</si>
  <si>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</si>
  <si>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</si>
  <si>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</si>
  <si>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</si>
  <si>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</si>
  <si>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</si>
  <si>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</si>
  <si>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</si>
  <si>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</si>
  <si>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</si>
  <si>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</si>
  <si>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</si>
  <si>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</si>
  <si>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</si>
  <si>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</si>
  <si>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</si>
  <si>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</si>
  <si>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</si>
  <si>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</si>
  <si>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</si>
  <si>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</si>
  <si>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</si>
  <si>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</si>
  <si>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</si>
  <si>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</si>
  <si>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</si>
  <si>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</si>
  <si>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</si>
  <si>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</si>
  <si>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</si>
  <si>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</si>
  <si>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</si>
  <si>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</si>
  <si>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</si>
  <si>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</si>
  <si>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</si>
  <si>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</si>
  <si>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</si>
  <si>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</si>
  <si>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</si>
  <si>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</si>
  <si>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</si>
  <si>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</si>
  <si>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</si>
  <si>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</si>
  <si>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</si>
  <si>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</si>
  <si>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</si>
  <si>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</si>
  <si>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</si>
  <si>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</si>
  <si>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</si>
  <si>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</si>
  <si>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</si>
  <si>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</si>
  <si>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</si>
  <si>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</si>
  <si>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</si>
  <si>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</si>
  <si>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</si>
  <si>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</si>
  <si>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</si>
  <si>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</si>
  <si>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</si>
  <si>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</si>
  <si>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</si>
  <si>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</si>
  <si>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</si>
  <si>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</si>
  <si>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</si>
  <si>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</si>
  <si>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</si>
  <si>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</si>
  <si>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</si>
  <si>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</si>
  <si>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</si>
  <si>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</si>
  <si>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</si>
  <si>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</si>
  <si>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</si>
  <si>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</si>
  <si>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</si>
  <si>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</si>
  <si>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</si>
  <si>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</si>
  <si>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</si>
  <si>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</si>
  <si>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</si>
  <si>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</si>
  <si>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</si>
  <si>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</si>
  <si>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</si>
  <si>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</si>
  <si>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</si>
  <si>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</si>
  <si>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</si>
  <si>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</si>
  <si>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</si>
  <si>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</si>
  <si>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</si>
  <si>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</si>
  <si>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</si>
  <si>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</si>
  <si>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</si>
  <si>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</si>
  <si>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</si>
  <si>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</si>
  <si>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</si>
  <si>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</si>
  <si>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</si>
  <si>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</si>
  <si>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</si>
  <si>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</si>
  <si>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</si>
  <si>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</si>
  <si>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</si>
  <si>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</si>
  <si>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</si>
  <si>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</si>
  <si>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</si>
  <si>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</si>
  <si>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</si>
  <si>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</si>
  <si>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</si>
  <si>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</si>
  <si>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</si>
  <si>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</si>
  <si>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</si>
  <si>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</si>
  <si>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</si>
  <si>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</si>
  <si>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</si>
  <si>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</si>
  <si>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</si>
  <si>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</si>
  <si>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</si>
  <si>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</si>
  <si>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</si>
  <si>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</si>
  <si>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</si>
  <si>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</si>
  <si>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</si>
  <si>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</si>
  <si>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</si>
  <si>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</si>
  <si>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</si>
  <si>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</si>
  <si>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</si>
  <si>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</si>
  <si>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</si>
  <si>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</si>
  <si>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</si>
  <si>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</si>
  <si>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</si>
  <si>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</si>
  <si>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</si>
  <si>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</si>
  <si>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</si>
  <si>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</si>
  <si>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</si>
  <si>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</si>
  <si>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</si>
  <si>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</si>
  <si>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</si>
  <si>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</si>
  <si>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</si>
  <si>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</si>
  <si>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</si>
  <si>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</si>
  <si>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</si>
  <si>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</si>
  <si>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</si>
  <si>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</si>
  <si>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</si>
  <si>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</si>
  <si>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</si>
  <si>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</si>
  <si>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</si>
  <si>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</si>
  <si>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</si>
  <si>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</si>
  <si>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</si>
  <si>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</si>
  <si>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</si>
  <si>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</si>
  <si>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</si>
  <si>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</si>
  <si>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</si>
  <si>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</si>
  <si>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</si>
  <si>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</si>
  <si>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</si>
  <si>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</si>
  <si>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</si>
  <si>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</si>
  <si>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</si>
  <si>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</si>
  <si>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</si>
  <si>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</si>
  <si>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</si>
  <si>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</si>
  <si>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</si>
  <si>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</si>
  <si>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</si>
  <si>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</si>
  <si>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</si>
  <si>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</si>
  <si>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</si>
  <si>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</si>
  <si>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</si>
  <si>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</si>
  <si>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</si>
  <si>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</si>
  <si>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</si>
  <si>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</si>
  <si>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</si>
  <si>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</si>
  <si>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</si>
  <si>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</si>
  <si>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</si>
  <si>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</si>
  <si>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</si>
  <si>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</si>
  <si>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</si>
  <si>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</si>
  <si>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</si>
  <si>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</si>
  <si>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</si>
  <si>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</si>
  <si>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</si>
  <si>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</si>
  <si>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</si>
  <si>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</si>
  <si>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</si>
  <si>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</si>
  <si>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</si>
  <si>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</si>
  <si>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</si>
  <si>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</si>
  <si>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</si>
  <si>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</si>
  <si>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</si>
  <si>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</si>
  <si>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</si>
  <si>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</si>
  <si>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</si>
  <si>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</si>
  <si>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</si>
  <si>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</si>
  <si>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</si>
  <si>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</si>
  <si>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</si>
  <si>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</si>
  <si>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</si>
  <si>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</si>
  <si>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</si>
  <si>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</si>
  <si>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</si>
  <si>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</si>
  <si>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</si>
  <si>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</si>
  <si>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</si>
  <si>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</si>
  <si>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</si>
  <si>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</si>
  <si>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</si>
  <si>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</si>
  <si>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</si>
  <si>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</si>
  <si>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</si>
  <si>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</si>
  <si>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</si>
  <si>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</si>
  <si>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</si>
  <si>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</si>
  <si>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</si>
  <si>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</si>
  <si>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</si>
  <si>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</si>
  <si>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</si>
  <si>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</si>
  <si>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</si>
  <si>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</si>
  <si>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</si>
  <si>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</si>
  <si>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</si>
  <si>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</si>
  <si>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</si>
  <si>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</si>
  <si>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</si>
  <si>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</si>
  <si>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</si>
  <si>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</si>
  <si>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</si>
  <si>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</si>
  <si>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</si>
  <si>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</si>
  <si>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</si>
  <si>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</si>
  <si>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</si>
  <si>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</si>
  <si>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</si>
  <si>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</si>
  <si>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</si>
  <si>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</si>
  <si>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</si>
  <si>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</si>
  <si>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</si>
  <si>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</si>
  <si>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</si>
  <si>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</si>
  <si>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</si>
  <si>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</si>
  <si>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</si>
  <si>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</si>
  <si>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</si>
  <si>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</si>
  <si>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</si>
  <si>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</si>
  <si>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</si>
  <si>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</si>
  <si>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</si>
  <si>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</si>
  <si>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</si>
  <si>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</si>
  <si>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</si>
  <si>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</si>
  <si>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</si>
  <si>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</si>
  <si>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</si>
  <si>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</si>
  <si>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</si>
  <si>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</si>
  <si>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</si>
  <si>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</si>
  <si>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</si>
  <si>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</si>
  <si>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</si>
  <si>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</si>
  <si>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</si>
  <si>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</si>
  <si>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</si>
  <si>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</si>
  <si>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</si>
  <si>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</si>
  <si>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</si>
  <si>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</si>
  <si>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</si>
  <si>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</si>
  <si>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</si>
  <si>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</si>
  <si>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</si>
  <si>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</si>
  <si>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</si>
  <si>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</si>
  <si>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</si>
  <si>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</si>
  <si>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</si>
  <si>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</si>
  <si>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</si>
  <si>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</si>
  <si>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</si>
  <si>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</si>
  <si>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</si>
  <si>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</si>
  <si>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</si>
  <si>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</si>
  <si>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</si>
  <si>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</si>
  <si>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</si>
  <si>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</si>
  <si>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</si>
  <si>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</si>
  <si>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</si>
  <si>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</si>
  <si>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</si>
  <si>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</si>
  <si>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</si>
  <si>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</si>
  <si>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</si>
  <si>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</si>
  <si>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</si>
  <si>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</si>
  <si>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</si>
  <si>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</si>
  <si>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</si>
  <si>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</si>
  <si>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</si>
  <si>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</si>
  <si>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</si>
  <si>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</si>
  <si>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</si>
  <si>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</si>
  <si>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</si>
  <si>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</si>
  <si>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</si>
  <si>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</si>
  <si>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</si>
  <si>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</si>
  <si>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</si>
  <si>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</si>
  <si>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</si>
  <si>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</si>
  <si>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</si>
  <si>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</si>
  <si>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</si>
  <si>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</si>
  <si>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</si>
  <si>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</si>
  <si>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</si>
  <si>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</si>
  <si>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</si>
  <si>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</si>
  <si>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</si>
  <si>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</si>
  <si>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</si>
  <si>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</si>
  <si>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</si>
  <si>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</si>
  <si>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</si>
  <si>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</si>
  <si>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</si>
  <si>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</si>
  <si>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</si>
  <si>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</si>
  <si>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</si>
  <si>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</si>
  <si>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</si>
  <si>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</si>
  <si>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</si>
  <si>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</si>
  <si>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</si>
  <si>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</si>
  <si>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</si>
  <si>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</si>
  <si>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</si>
  <si>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</si>
  <si>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</si>
  <si>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</si>
  <si>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</si>
  <si>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</si>
  <si>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</si>
  <si>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</si>
  <si>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</si>
  <si>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</si>
  <si>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</si>
  <si>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</si>
  <si>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</si>
  <si>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</si>
  <si>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</si>
  <si>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</si>
  <si>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</si>
  <si>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</si>
  <si>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</si>
  <si>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</si>
  <si>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</si>
  <si>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</si>
  <si>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</si>
  <si>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</si>
  <si>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</si>
  <si>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</si>
  <si>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</si>
  <si>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</si>
  <si>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</si>
  <si>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</si>
  <si>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</si>
  <si>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</si>
  <si>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</si>
  <si>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</si>
  <si>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</si>
  <si>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</si>
  <si>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</si>
  <si>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</si>
  <si>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</si>
  <si>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</si>
  <si>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</si>
  <si>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</si>
  <si>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</si>
  <si>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</si>
  <si>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</si>
  <si>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</si>
  <si>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</si>
  <si>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</si>
  <si>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</si>
  <si>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</si>
  <si>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</si>
  <si>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</si>
  <si>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</si>
  <si>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</si>
  <si>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</si>
  <si>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</si>
  <si>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</si>
  <si>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</si>
  <si>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</si>
  <si>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</si>
  <si>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</si>
  <si>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</si>
  <si>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</si>
  <si>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</si>
  <si>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</si>
  <si>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</si>
  <si>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</si>
  <si>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</si>
  <si>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</si>
  <si>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</si>
  <si>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</si>
  <si>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</si>
  <si>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</si>
  <si>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</si>
  <si>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</si>
  <si>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</si>
  <si>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</si>
  <si>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</si>
  <si>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</si>
  <si>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</si>
  <si>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</si>
  <si>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</si>
  <si>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</si>
  <si>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</si>
  <si>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</si>
  <si>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</si>
  <si>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</si>
  <si>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</si>
  <si>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</si>
  <si>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</si>
  <si>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</si>
  <si>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</si>
  <si>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</si>
  <si>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</si>
  <si>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</si>
  <si>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</si>
  <si>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</si>
  <si>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</si>
  <si>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</si>
  <si>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</si>
  <si>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</si>
  <si>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</si>
  <si>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</si>
  <si>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</si>
  <si>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</si>
  <si>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</si>
  <si>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</si>
  <si>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</si>
  <si>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</si>
  <si>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</si>
  <si>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</si>
  <si>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</si>
  <si>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</si>
  <si>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</si>
  <si>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</si>
  <si>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</si>
  <si>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</si>
  <si>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</si>
  <si>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</si>
  <si>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</si>
  <si>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</si>
  <si>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</si>
  <si>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</si>
  <si>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</si>
  <si>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</si>
  <si>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</si>
  <si>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</si>
  <si>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</si>
  <si>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</si>
  <si>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</si>
  <si>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</si>
  <si>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</si>
  <si>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</si>
  <si>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</si>
  <si>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</si>
  <si>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</si>
  <si>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</si>
  <si>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</si>
  <si>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</si>
  <si>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</si>
  <si>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</si>
  <si>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</si>
  <si>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</si>
  <si>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</si>
  <si>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</si>
  <si>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</si>
  <si>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</si>
  <si>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</si>
  <si>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</si>
  <si>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</si>
  <si>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</si>
  <si>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</si>
  <si>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</si>
  <si>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</si>
  <si>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</si>
  <si>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</si>
  <si>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</si>
  <si>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</si>
  <si>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</si>
  <si>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</si>
  <si>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</si>
  <si>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</si>
  <si>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</si>
  <si>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</si>
  <si>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</si>
  <si>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</si>
  <si>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</si>
  <si>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</si>
  <si>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</si>
  <si>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</si>
  <si>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</si>
  <si>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</si>
  <si>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</si>
  <si>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</si>
  <si>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</si>
  <si>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</si>
  <si>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</si>
  <si>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</si>
  <si>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</si>
  <si>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</si>
  <si>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</si>
  <si>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</si>
  <si>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</si>
  <si>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</si>
  <si>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</si>
  <si>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</si>
  <si>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</si>
  <si>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</si>
  <si>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</si>
  <si>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</si>
  <si>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</si>
  <si>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</si>
  <si>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</si>
  <si>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</si>
  <si>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</si>
  <si>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</si>
  <si>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</si>
  <si>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</si>
  <si>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</si>
  <si>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</si>
  <si>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</si>
  <si>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</si>
  <si>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</si>
  <si>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</si>
  <si>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</si>
  <si>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</si>
  <si>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</si>
  <si>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</si>
  <si>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</si>
  <si>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</si>
  <si>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</si>
  <si>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</si>
  <si>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</si>
  <si>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</si>
  <si>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</si>
  <si>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</si>
  <si>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</si>
  <si>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</si>
  <si>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</si>
  <si>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</si>
  <si>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</si>
  <si>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</si>
  <si>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</si>
  <si>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</si>
  <si>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</si>
  <si>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</si>
  <si>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</si>
  <si>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</si>
  <si>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</si>
  <si>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</si>
  <si>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</si>
  <si>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</si>
  <si>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</si>
  <si>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</si>
  <si>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</si>
  <si>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</si>
  <si>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</si>
  <si>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</si>
  <si>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</si>
  <si>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</si>
  <si>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</si>
  <si>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</si>
  <si>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</si>
  <si>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</si>
  <si>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</si>
  <si>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</si>
  <si>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</si>
  <si>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</si>
  <si>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</si>
  <si>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</si>
  <si>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</si>
  <si>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</si>
  <si>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</si>
  <si>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</si>
  <si>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</si>
  <si>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</si>
  <si>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</si>
  <si>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</si>
  <si>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</si>
  <si>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</si>
  <si>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</si>
  <si>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</si>
  <si>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</si>
  <si>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</si>
  <si>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</si>
  <si>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</si>
  <si>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</si>
  <si>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</si>
  <si>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</si>
  <si>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</si>
  <si>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</si>
  <si>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</si>
  <si>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</si>
  <si>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</si>
  <si>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</si>
  <si>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</si>
  <si>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</si>
  <si>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</si>
  <si>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</si>
  <si>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</si>
  <si>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</si>
  <si>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</si>
  <si>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</si>
  <si>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</si>
  <si>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</si>
  <si>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</si>
  <si>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</si>
  <si>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</si>
  <si>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</si>
  <si>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</si>
  <si>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</si>
  <si>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</si>
  <si>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</si>
  <si>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</si>
  <si>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</si>
  <si>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</si>
  <si>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</si>
  <si>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</si>
  <si>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</si>
  <si>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</si>
  <si>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</si>
  <si>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</si>
  <si>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</si>
  <si>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</si>
  <si>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</si>
  <si>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</si>
  <si>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</si>
  <si>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</si>
  <si>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</si>
  <si>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</si>
  <si>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</si>
  <si>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</si>
  <si>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</si>
  <si>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</si>
  <si>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</si>
  <si>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</si>
  <si>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</si>
  <si>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</si>
  <si>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</si>
  <si>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</si>
  <si>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</si>
  <si>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</si>
  <si>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</si>
  <si>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</si>
  <si>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</si>
  <si>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</si>
  <si>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</si>
  <si>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</si>
  <si>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</si>
  <si>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</si>
  <si>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</si>
  <si>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</si>
  <si>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</si>
  <si>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</si>
  <si>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</si>
  <si>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</si>
  <si>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</si>
  <si>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</si>
  <si>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</si>
  <si>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</si>
  <si>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</si>
  <si>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</si>
  <si>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</si>
  <si>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</si>
  <si>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</si>
  <si>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</si>
  <si>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</si>
  <si>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</si>
  <si>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</si>
  <si>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</si>
  <si>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</si>
  <si>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</si>
  <si>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</si>
  <si>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</si>
  <si>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</si>
  <si>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</si>
  <si>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</si>
  <si>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</si>
  <si>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</si>
  <si>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</si>
  <si>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</si>
  <si>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</si>
  <si>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</si>
  <si>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</si>
  <si>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</si>
  <si>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</si>
  <si>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</si>
  <si>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</si>
  <si>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</si>
  <si>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</si>
  <si>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</si>
  <si>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</si>
  <si>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</si>
  <si>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</si>
  <si>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</si>
  <si>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</si>
  <si>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</si>
  <si>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</si>
  <si>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</si>
  <si>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</si>
  <si>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</si>
  <si>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</si>
  <si>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</si>
  <si>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</si>
  <si>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</si>
  <si>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</si>
  <si>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</si>
  <si>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</si>
  <si>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</si>
  <si>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</si>
  <si>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</si>
  <si>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</si>
  <si>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</si>
  <si>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</si>
  <si>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</si>
  <si>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</si>
  <si>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</si>
  <si>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</si>
  <si>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</si>
  <si>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</si>
  <si>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</si>
  <si>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</si>
  <si>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</si>
  <si>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</si>
  <si>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</si>
  <si>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</si>
  <si>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</si>
  <si>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</si>
  <si>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</si>
  <si>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</si>
  <si>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</si>
  <si>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</si>
  <si>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</si>
  <si>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</si>
  <si>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</si>
  <si>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</si>
  <si>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</si>
  <si>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</si>
  <si>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</si>
  <si>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</si>
  <si>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</si>
  <si>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</si>
  <si>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</si>
  <si>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</si>
  <si>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</si>
  <si>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</si>
  <si>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</si>
  <si>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</si>
  <si>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</si>
  <si>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</si>
  <si>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</si>
  <si>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</si>
  <si>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</si>
  <si>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</si>
  <si>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</si>
  <si>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</si>
  <si>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</si>
  <si>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</si>
  <si>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</si>
  <si>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</si>
  <si>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</si>
  <si>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</si>
  <si>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</si>
  <si>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</si>
  <si>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</si>
  <si>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</si>
  <si>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</si>
  <si>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</si>
  <si>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</si>
  <si>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</si>
  <si>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</si>
  <si>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</si>
  <si>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</si>
  <si>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</si>
  <si>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</si>
  <si>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</si>
  <si>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</si>
  <si>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</si>
  <si>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</si>
  <si>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</si>
  <si>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</si>
  <si>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</si>
  <si>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</si>
  <si>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</si>
  <si>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</si>
  <si>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</si>
  <si>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</si>
  <si>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</si>
  <si>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</si>
  <si>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</si>
  <si>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</si>
  <si>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</si>
  <si>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</si>
  <si>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</si>
  <si>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</si>
  <si>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</si>
  <si>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</si>
  <si>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</si>
  <si>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</si>
  <si>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</si>
  <si>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</si>
  <si>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</si>
  <si>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</si>
  <si>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</si>
  <si>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</si>
  <si>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</si>
  <si>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</si>
  <si>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</si>
  <si>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</si>
  <si>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</si>
  <si>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</si>
  <si>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</si>
  <si>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</si>
  <si>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</si>
  <si>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</si>
  <si>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</si>
  <si>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</si>
  <si>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</si>
  <si>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</si>
  <si>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</si>
  <si>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</si>
  <si>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</si>
  <si>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</si>
  <si>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</si>
  <si>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</si>
  <si>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</si>
  <si>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</si>
  <si>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</si>
  <si>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</si>
  <si>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</si>
  <si>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</si>
  <si>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</si>
  <si>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</si>
  <si>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</si>
  <si>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</si>
  <si>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</si>
  <si>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</si>
  <si>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</si>
  <si>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</si>
  <si>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</si>
  <si>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</si>
  <si>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</si>
  <si>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</si>
  <si>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</si>
  <si>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</si>
  <si>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</si>
  <si>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</si>
  <si>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</si>
  <si>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</si>
  <si>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</si>
  <si>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</si>
  <si>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</si>
  <si>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</si>
  <si>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</si>
  <si>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</si>
  <si>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</si>
  <si>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</si>
  <si>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</si>
  <si>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</si>
  <si>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</si>
  <si>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</si>
  <si>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</si>
  <si>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</si>
  <si>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</si>
  <si>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</si>
  <si>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</si>
  <si>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</si>
  <si>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</si>
  <si>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</si>
  <si>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</si>
  <si>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</si>
  <si>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</si>
  <si>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</si>
  <si>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</si>
  <si>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</si>
  <si>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</si>
  <si>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</si>
  <si>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</si>
  <si>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</si>
  <si>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</si>
  <si>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</si>
  <si>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</si>
  <si>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</si>
  <si>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</si>
  <si>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</si>
  <si>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</si>
  <si>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</si>
  <si>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</si>
  <si>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</si>
  <si>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</si>
  <si>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</si>
  <si>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</si>
  <si>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</si>
  <si>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</si>
  <si>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</si>
  <si>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</si>
  <si>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</si>
  <si>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</si>
  <si>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</si>
  <si>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</si>
  <si>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</si>
  <si>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</si>
  <si>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</si>
  <si>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</si>
  <si>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</si>
  <si>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</si>
  <si>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</si>
  <si>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</si>
  <si>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</si>
  <si>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</si>
  <si>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</si>
  <si>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</si>
  <si>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</si>
  <si>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</si>
  <si>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</si>
  <si>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</si>
  <si>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</si>
  <si>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</si>
  <si>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</si>
  <si>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</si>
  <si>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</si>
  <si>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</si>
  <si>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</si>
  <si>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</si>
  <si>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</si>
  <si>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</si>
  <si>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</si>
  <si>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</si>
  <si>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</si>
  <si>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</si>
  <si>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</si>
  <si>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</si>
  <si>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</si>
  <si>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</si>
  <si>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</si>
  <si>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</si>
  <si>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</si>
  <si>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</si>
  <si>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</si>
  <si>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</si>
  <si>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</si>
  <si>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</si>
  <si>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</si>
  <si>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</si>
  <si>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</si>
  <si>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</si>
  <si>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</si>
  <si>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</si>
  <si>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</si>
  <si>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</si>
  <si>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</si>
  <si>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</si>
  <si>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</si>
  <si>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</si>
  <si>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</si>
  <si>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</si>
  <si>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</si>
  <si>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</si>
  <si>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</si>
  <si>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</si>
  <si>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</si>
  <si>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</si>
  <si>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</si>
  <si>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</si>
  <si>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</si>
  <si>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</si>
  <si>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</si>
  <si>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</si>
  <si>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</si>
  <si>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</si>
  <si>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</si>
  <si>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</si>
  <si>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</si>
  <si>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</si>
  <si>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</si>
  <si>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</si>
  <si>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</si>
  <si>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</si>
  <si>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</si>
  <si>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</si>
  <si>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</si>
  <si>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</si>
  <si>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</si>
  <si>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</si>
  <si>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</si>
  <si>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</si>
  <si>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</si>
  <si>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</si>
  <si>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</si>
  <si>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</si>
  <si>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</si>
  <si>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</si>
  <si>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</si>
  <si>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</si>
  <si>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</si>
  <si>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</si>
  <si>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</si>
  <si>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</si>
  <si>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</si>
  <si>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</si>
  <si>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</si>
  <si>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</si>
  <si>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</si>
  <si>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</si>
  <si>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</si>
  <si>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</si>
  <si>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</si>
  <si>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</si>
  <si>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</si>
  <si>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</si>
  <si>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</si>
  <si>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</si>
  <si>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</si>
  <si>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</si>
  <si>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</si>
  <si>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</si>
  <si>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</si>
  <si>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</si>
  <si>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</si>
  <si>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</si>
  <si>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</si>
  <si>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</si>
  <si>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</si>
  <si>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</si>
  <si>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</si>
  <si>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</si>
  <si>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</si>
  <si>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</si>
  <si>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</si>
  <si>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</si>
  <si>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</si>
  <si>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</si>
  <si>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</si>
  <si>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</si>
  <si>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</si>
  <si>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</si>
  <si>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</si>
  <si>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</si>
  <si>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</si>
  <si>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</si>
  <si>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</si>
  <si>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</si>
  <si>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</si>
  <si>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</si>
  <si>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</si>
  <si>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</si>
  <si>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</si>
  <si>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</si>
  <si>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</si>
  <si>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</si>
  <si>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</si>
  <si>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</si>
  <si>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</si>
  <si>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</si>
  <si>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</si>
  <si>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</si>
  <si>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</si>
  <si>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</si>
  <si>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</si>
  <si>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</si>
  <si>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</si>
  <si>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</si>
  <si>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</si>
  <si>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</si>
  <si>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</si>
  <si>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</si>
  <si>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</si>
  <si>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</si>
  <si>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</si>
  <si>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</si>
  <si>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</si>
  <si>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</si>
  <si>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</si>
  <si>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</si>
  <si>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</si>
  <si>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</si>
  <si>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</si>
  <si>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</si>
  <si>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</si>
  <si>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</si>
  <si>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</si>
  <si>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</si>
  <si>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</si>
  <si>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</si>
  <si>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</si>
  <si>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</si>
  <si>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</si>
  <si>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</si>
  <si>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</si>
  <si>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</si>
  <si>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</si>
  <si>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</si>
  <si>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</si>
  <si>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</si>
  <si>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</si>
  <si>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</si>
  <si>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</si>
  <si>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</si>
  <si>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</si>
  <si>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</si>
  <si>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</si>
  <si>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</si>
  <si>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</si>
  <si>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</si>
  <si>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</si>
  <si>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</si>
  <si>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</si>
  <si>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</si>
  <si>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</si>
  <si>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</si>
  <si>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</si>
  <si>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</si>
  <si>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</si>
  <si>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</si>
  <si>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</si>
  <si>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</si>
  <si>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</si>
  <si>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</si>
  <si>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</si>
  <si>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</si>
  <si>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</si>
  <si>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</si>
  <si>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</si>
  <si>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</si>
  <si>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</si>
  <si>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</si>
  <si>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</si>
  <si>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</si>
  <si>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</si>
  <si>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</si>
  <si>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</si>
  <si>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</si>
  <si>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</si>
  <si>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</si>
  <si>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</si>
  <si>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</si>
  <si>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</si>
  <si>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</si>
  <si>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</si>
  <si>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</si>
  <si>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</si>
  <si>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</si>
  <si>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</si>
  <si>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</si>
  <si>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</si>
  <si>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</si>
  <si>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</si>
  <si>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</si>
  <si>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</si>
  <si>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</si>
  <si>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</si>
  <si>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</si>
  <si>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</si>
  <si>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</si>
  <si>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</si>
  <si>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</si>
  <si>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</si>
  <si>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</si>
  <si>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</si>
  <si>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</si>
  <si>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</si>
  <si>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</si>
  <si>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</si>
  <si>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</si>
  <si>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</si>
  <si>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</si>
  <si>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</si>
  <si>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</si>
  <si>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</si>
  <si>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</si>
  <si>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</si>
  <si>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</si>
  <si>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</si>
  <si>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</si>
  <si>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</si>
  <si>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</si>
  <si>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</si>
  <si>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</si>
  <si>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</si>
  <si>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</si>
  <si>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</si>
  <si>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</si>
  <si>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</si>
  <si>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</si>
  <si>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</si>
  <si>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</si>
  <si>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</si>
  <si>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</si>
  <si>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</si>
  <si>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</si>
  <si>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</si>
  <si>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</si>
  <si>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</si>
  <si>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</si>
  <si>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</si>
  <si>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</si>
  <si>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</si>
  <si>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</si>
  <si>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</si>
  <si>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</si>
  <si>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</si>
  <si>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</si>
  <si>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</si>
  <si>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</si>
  <si>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</si>
  <si>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</si>
  <si>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</si>
  <si>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</si>
  <si>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</si>
  <si>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</si>
  <si>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</si>
  <si>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</si>
  <si>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</si>
  <si>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</si>
  <si>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</si>
  <si>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</si>
  <si>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</si>
  <si>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</si>
  <si>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</si>
  <si>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</si>
  <si>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</si>
  <si>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</si>
  <si>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</si>
  <si>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</si>
  <si>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</si>
  <si>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</si>
  <si>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</si>
  <si>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</si>
  <si>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</si>
  <si>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</si>
  <si>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</si>
  <si>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</si>
  <si>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</si>
  <si>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</si>
  <si>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</si>
  <si>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</si>
  <si>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</si>
  <si>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</si>
  <si>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</si>
  <si>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</si>
  <si>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</si>
  <si>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</si>
  <si>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</si>
  <si>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</si>
  <si>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</si>
  <si>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</si>
  <si>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</si>
  <si>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</si>
  <si>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</si>
  <si>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</si>
  <si>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</si>
  <si>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</si>
  <si>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</si>
  <si>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</si>
  <si>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</si>
  <si>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</si>
  <si>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</si>
  <si>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</si>
  <si>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</si>
  <si>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</si>
  <si>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</si>
  <si>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</si>
  <si>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</si>
  <si>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</si>
  <si>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</si>
  <si>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</si>
  <si>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</si>
  <si>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</si>
  <si>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</si>
  <si>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</si>
  <si>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</si>
  <si>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</si>
  <si>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</si>
  <si>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</si>
  <si>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</si>
  <si>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</si>
  <si>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</si>
  <si>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</si>
  <si>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</si>
  <si>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</si>
  <si>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</si>
  <si>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</si>
  <si>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</si>
  <si>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</si>
  <si>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</si>
  <si>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</si>
  <si>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</si>
  <si>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</si>
  <si>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</si>
  <si>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</si>
  <si>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</si>
  <si>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</si>
  <si>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</si>
  <si>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</si>
  <si>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</si>
  <si>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</si>
  <si>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</si>
  <si>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</si>
  <si>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</si>
  <si>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</si>
  <si>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</si>
  <si>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</si>
  <si>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</si>
  <si>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</si>
  <si>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</si>
  <si>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</si>
  <si>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</si>
  <si>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</si>
  <si>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</si>
  <si>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</si>
  <si>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</si>
  <si>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</si>
  <si>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</si>
  <si>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</si>
  <si>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</si>
  <si>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</si>
  <si>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</si>
  <si>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</si>
  <si>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</si>
  <si>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</si>
  <si>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</si>
  <si>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</si>
  <si>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</si>
  <si>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</si>
  <si>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</si>
  <si>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</si>
  <si>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</si>
  <si>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</si>
  <si>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</si>
  <si>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</si>
  <si>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</si>
  <si>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</si>
  <si>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</si>
  <si>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</si>
  <si>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</si>
  <si>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</si>
  <si>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</si>
  <si>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</si>
  <si>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</si>
  <si>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</si>
  <si>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</si>
  <si>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</si>
  <si>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</si>
  <si>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</si>
  <si>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</si>
  <si>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</si>
  <si>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</si>
  <si>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</si>
  <si>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</si>
  <si>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</si>
  <si>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</si>
  <si>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</si>
  <si>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</si>
  <si>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</si>
  <si>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</si>
  <si>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</si>
  <si>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</si>
  <si>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</si>
  <si>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</si>
  <si>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</si>
  <si>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</si>
  <si>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</si>
  <si>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</si>
  <si>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</si>
  <si>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</si>
  <si>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</si>
  <si>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</si>
  <si>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</si>
  <si>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</si>
  <si>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</si>
  <si>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</si>
  <si>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</si>
  <si>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</si>
  <si>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</si>
  <si>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</si>
  <si>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</si>
  <si>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</si>
  <si>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</si>
  <si>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</si>
  <si>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</si>
  <si>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</si>
  <si>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</si>
  <si>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</si>
  <si>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</si>
  <si>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</si>
  <si>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</si>
  <si>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</si>
  <si>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</si>
  <si>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</si>
  <si>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</si>
  <si>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</si>
  <si>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</si>
  <si>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</si>
  <si>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</si>
  <si>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</si>
  <si>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</si>
  <si>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</si>
  <si>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</si>
  <si>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</si>
  <si>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</si>
  <si>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</si>
  <si>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</si>
  <si>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</si>
  <si>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</si>
  <si>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</si>
  <si>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</si>
  <si>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</si>
  <si>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</si>
  <si>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</si>
  <si>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</si>
  <si>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</si>
  <si>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</si>
  <si>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</si>
  <si>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</si>
  <si>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</si>
  <si>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</si>
  <si>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</si>
  <si>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</si>
  <si>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</si>
  <si>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</si>
  <si>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</si>
  <si>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</si>
  <si>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</si>
  <si>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</si>
  <si>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</si>
  <si>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</si>
  <si>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</si>
  <si>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</si>
  <si>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</si>
  <si>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</si>
  <si>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</si>
  <si>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</si>
  <si>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</si>
  <si>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</si>
  <si>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</si>
  <si>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</si>
  <si>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</si>
  <si>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</si>
  <si>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</si>
  <si>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</si>
  <si>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</si>
  <si>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</si>
  <si>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</si>
  <si>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</si>
  <si>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</si>
  <si>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</si>
  <si>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</si>
  <si>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</si>
  <si>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</si>
  <si>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</si>
  <si>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</si>
  <si>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</si>
  <si>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</si>
  <si>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</si>
  <si>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</si>
  <si>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</si>
  <si>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</si>
  <si>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</si>
  <si>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</si>
  <si>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</si>
  <si>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</si>
  <si>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</si>
  <si>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</si>
  <si>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</si>
  <si>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</si>
  <si>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</si>
  <si>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</si>
  <si>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</si>
  <si>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</si>
  <si>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</si>
  <si>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</si>
  <si>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</si>
  <si>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</si>
  <si>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</si>
  <si>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</si>
  <si>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</si>
  <si>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</si>
  <si>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</si>
  <si>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</si>
  <si>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</si>
  <si>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</si>
  <si>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</si>
  <si>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</si>
  <si>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</si>
  <si>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</si>
  <si>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</si>
  <si>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</si>
  <si>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</si>
  <si>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</si>
  <si>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</si>
  <si>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</si>
  <si>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</si>
  <si>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</si>
  <si>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</si>
  <si>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</si>
  <si>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</si>
  <si>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</si>
  <si>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</si>
  <si>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</si>
  <si>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</si>
  <si>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</si>
  <si>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</si>
  <si>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</si>
  <si>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</si>
  <si>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</si>
  <si>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</si>
  <si>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</si>
  <si>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</si>
  <si>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</si>
  <si>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</si>
  <si>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</si>
  <si>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</si>
  <si>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</si>
  <si>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</si>
  <si>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</si>
  <si>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</si>
  <si>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</si>
  <si>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</si>
  <si>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</si>
  <si>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</si>
  <si>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</si>
  <si>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</si>
  <si>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</si>
  <si>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</si>
  <si>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</si>
  <si>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</si>
  <si>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</si>
  <si>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</si>
  <si>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</si>
  <si>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</si>
  <si>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</si>
  <si>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</si>
  <si>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</si>
  <si>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</si>
  <si>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</si>
  <si>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</si>
  <si>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</si>
  <si>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</si>
  <si>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</si>
  <si>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</si>
  <si>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</si>
  <si>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</si>
  <si>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</si>
  <si>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</si>
  <si>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</si>
  <si>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</si>
  <si>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</si>
  <si>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</si>
  <si>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</si>
  <si>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</si>
  <si>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</si>
  <si>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</si>
  <si>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</si>
  <si>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</si>
  <si>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</si>
  <si>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</si>
  <si>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</si>
  <si>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</si>
  <si>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</si>
  <si>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</si>
  <si>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</si>
  <si>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</si>
  <si>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</si>
  <si>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</si>
  <si>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</si>
  <si>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</si>
  <si>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</si>
  <si>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</si>
  <si>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</si>
  <si>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</si>
  <si>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</si>
  <si>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</si>
  <si>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</si>
  <si>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</si>
  <si>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</si>
  <si>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</si>
  <si>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</si>
  <si>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</si>
  <si>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</si>
  <si>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</si>
  <si>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</si>
  <si>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</si>
  <si>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</si>
  <si>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</si>
  <si>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</si>
  <si>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</si>
  <si>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</si>
  <si>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</si>
  <si>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</si>
  <si>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</si>
  <si>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</si>
  <si>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</si>
  <si>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</si>
  <si>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</si>
  <si>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</si>
  <si>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</si>
  <si>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</si>
  <si>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</si>
  <si>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</si>
  <si>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</si>
  <si>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</si>
  <si>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</si>
  <si>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</si>
  <si>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</si>
  <si>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</si>
  <si>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</si>
  <si>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</si>
  <si>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</si>
  <si>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</si>
  <si>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</si>
  <si>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</si>
  <si>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</si>
  <si>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</si>
  <si>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</si>
  <si>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</si>
  <si>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</si>
  <si>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</si>
  <si>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</si>
  <si>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</si>
  <si>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</si>
  <si>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</si>
  <si>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</si>
  <si>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</si>
  <si>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</si>
  <si>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</si>
  <si>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</si>
  <si>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</si>
  <si>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</si>
  <si>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</si>
  <si>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</si>
  <si>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</si>
  <si>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</si>
  <si>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</si>
  <si>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</si>
  <si>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</si>
  <si>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</si>
  <si>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</si>
  <si>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</si>
  <si>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</si>
  <si>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</si>
  <si>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</si>
  <si>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</si>
  <si>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</si>
  <si>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</si>
  <si>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</si>
  <si>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</si>
  <si>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</si>
  <si>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</si>
  <si>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</si>
  <si>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</si>
  <si>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</si>
  <si>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</si>
  <si>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</si>
  <si>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</si>
  <si>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</si>
  <si>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</si>
  <si>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</si>
  <si>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</si>
  <si>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</si>
  <si>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</si>
  <si>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</si>
  <si>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</si>
  <si>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</si>
  <si>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</si>
  <si>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</si>
  <si>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</si>
  <si>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</si>
  <si>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</si>
  <si>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</si>
  <si>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</si>
  <si>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</si>
  <si>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</si>
  <si>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</si>
  <si>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</si>
  <si>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</si>
  <si>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</si>
  <si>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</si>
  <si>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</si>
  <si>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</si>
  <si>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</si>
  <si>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</si>
  <si>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</si>
  <si>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</si>
  <si>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</si>
  <si>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</si>
  <si>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</si>
  <si>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</si>
  <si>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</si>
  <si>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</si>
  <si>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</si>
  <si>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</si>
  <si>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</si>
  <si>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</si>
  <si>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</si>
  <si>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</si>
  <si>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</si>
  <si>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</si>
  <si>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</si>
  <si>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</si>
  <si>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</si>
  <si>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</si>
  <si>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</si>
  <si>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</si>
  <si>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</si>
  <si>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</si>
  <si>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</si>
  <si>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</si>
  <si>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</si>
  <si>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</si>
  <si>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</si>
  <si>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</si>
  <si>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</si>
  <si>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</si>
  <si>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</si>
  <si>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</si>
  <si>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</si>
  <si>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</si>
  <si>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</si>
  <si>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</si>
  <si>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</si>
  <si>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</si>
  <si>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</si>
  <si>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</si>
  <si>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</si>
  <si>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</si>
  <si>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</si>
  <si>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</si>
  <si>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</si>
  <si>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</si>
  <si>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</si>
  <si>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</si>
  <si>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</si>
  <si>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</si>
  <si>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</si>
  <si>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</si>
  <si>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</si>
  <si>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</si>
  <si>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</si>
  <si>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</si>
  <si>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</si>
  <si>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</si>
  <si>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</si>
  <si>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</si>
  <si>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</si>
  <si>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</si>
  <si>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</si>
  <si>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</si>
  <si>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</si>
  <si>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</si>
  <si>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</si>
  <si>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</si>
  <si>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</si>
  <si>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</si>
  <si>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</si>
  <si>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</si>
  <si>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</si>
  <si>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</si>
  <si>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</si>
  <si>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</si>
  <si>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</si>
  <si>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</si>
  <si>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</si>
  <si>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</si>
  <si>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</si>
  <si>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</si>
  <si>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</si>
  <si>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</si>
  <si>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</si>
  <si>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</si>
  <si>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</si>
  <si>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</si>
  <si>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</si>
  <si>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</si>
  <si>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</si>
  <si>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</si>
  <si>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</si>
  <si>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</si>
  <si>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</si>
  <si>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</si>
  <si>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</si>
  <si>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</si>
  <si>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</si>
  <si>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</si>
  <si>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</si>
  <si>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</si>
  <si>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</si>
  <si>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</si>
  <si>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</si>
  <si>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</si>
  <si>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</si>
  <si>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</si>
  <si>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</si>
  <si>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</si>
  <si>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</si>
  <si>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</si>
  <si>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</si>
  <si>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</si>
  <si>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</si>
  <si>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</si>
  <si>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</si>
  <si>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</si>
  <si>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</si>
  <si>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</si>
  <si>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</si>
  <si>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</si>
  <si>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</si>
  <si>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</si>
  <si>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</si>
  <si>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</si>
  <si>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</si>
  <si>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</si>
  <si>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</si>
  <si>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</si>
  <si>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</si>
  <si>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</si>
  <si>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</si>
  <si>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</si>
  <si>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</si>
  <si>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</si>
  <si>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</si>
  <si>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</si>
  <si>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</si>
  <si>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</si>
  <si>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</si>
  <si>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</si>
  <si>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</si>
  <si>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</si>
  <si>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</si>
  <si>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</si>
  <si>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</si>
  <si>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</si>
  <si>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</si>
  <si>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</si>
  <si>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</si>
  <si>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</si>
  <si>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</si>
  <si>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</si>
  <si>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</si>
  <si>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</si>
  <si>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</si>
  <si>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</si>
  <si>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</si>
  <si>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</si>
  <si>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</si>
  <si>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</si>
  <si>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</si>
  <si>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</si>
  <si>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</si>
  <si>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</si>
  <si>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</si>
  <si>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</si>
  <si>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</si>
  <si>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</si>
  <si>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</si>
  <si>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</si>
  <si>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</si>
  <si>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</si>
  <si>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</si>
  <si>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</si>
  <si>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</si>
  <si>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</si>
  <si>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</si>
  <si>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</si>
  <si>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</si>
  <si>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</si>
  <si>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</si>
  <si>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</si>
  <si>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</si>
  <si>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</si>
  <si>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</si>
  <si>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</si>
  <si>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</si>
  <si>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</si>
  <si>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</si>
  <si>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</si>
  <si>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</si>
  <si>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</si>
  <si>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</si>
  <si>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</si>
  <si>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</si>
  <si>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</si>
  <si>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</si>
  <si>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</si>
  <si>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</si>
  <si>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</si>
  <si>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</si>
  <si>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</si>
  <si>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</si>
  <si>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</si>
  <si>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</si>
  <si>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</si>
  <si>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</si>
  <si>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</si>
  <si>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</si>
  <si>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</si>
  <si>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</si>
  <si>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</si>
  <si>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</si>
  <si>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</si>
  <si>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</si>
  <si>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</si>
  <si>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</si>
  <si>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</si>
  <si>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</si>
  <si>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</si>
  <si>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</si>
  <si>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</si>
  <si>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</si>
  <si>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</si>
  <si>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</si>
  <si>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</si>
  <si>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</si>
  <si>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</si>
  <si>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</si>
  <si>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</si>
  <si>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</si>
  <si>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</si>
  <si>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</si>
  <si>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</si>
  <si>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</si>
  <si>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</si>
  <si>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</si>
  <si>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</si>
  <si>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</si>
  <si>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</si>
  <si>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</si>
  <si>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</si>
  <si>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</si>
  <si>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</si>
  <si>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</si>
  <si>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</si>
  <si>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</si>
  <si>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</si>
  <si>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</si>
  <si>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</si>
  <si>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</si>
  <si>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</si>
  <si>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</si>
  <si>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</si>
  <si>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</si>
  <si>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</si>
  <si>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</si>
  <si>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</si>
  <si>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</si>
  <si>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</si>
  <si>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</si>
  <si>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</si>
  <si>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</si>
  <si>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</si>
  <si>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</si>
  <si>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</si>
  <si>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</si>
  <si>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</si>
  <si>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</si>
  <si>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</si>
  <si>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</si>
  <si>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</si>
  <si>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</si>
  <si>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</si>
  <si>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</si>
  <si>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</si>
  <si>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</si>
  <si>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</si>
  <si>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</si>
  <si>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</si>
  <si>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</si>
  <si>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</si>
  <si>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</si>
  <si>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</si>
  <si>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</si>
  <si>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</si>
  <si>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</si>
  <si>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</si>
  <si>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</si>
  <si>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</si>
  <si>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</si>
  <si>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</si>
  <si>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</si>
  <si>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</si>
  <si>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</si>
  <si>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</si>
  <si>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</si>
  <si>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</si>
  <si>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</si>
  <si>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</si>
  <si>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</si>
  <si>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</si>
  <si>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</si>
  <si>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</si>
  <si>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</si>
  <si>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</si>
  <si>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</si>
  <si>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</si>
  <si>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</si>
  <si>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</si>
  <si>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</si>
  <si>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</si>
  <si>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</si>
  <si>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</si>
  <si>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</si>
  <si>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</si>
  <si>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</si>
  <si>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</si>
  <si>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</si>
  <si>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</si>
  <si>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</si>
  <si>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</si>
  <si>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</si>
  <si>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</si>
  <si>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</si>
  <si>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</si>
  <si>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</si>
  <si>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</si>
  <si>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</si>
  <si>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</si>
  <si>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</si>
  <si>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</si>
  <si>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</si>
  <si>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</si>
  <si>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</si>
  <si>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</si>
  <si>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</si>
  <si>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</si>
  <si>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</si>
  <si>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</si>
  <si>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</si>
  <si>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</si>
  <si>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</si>
  <si>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</si>
  <si>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</si>
  <si>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</si>
  <si>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</si>
  <si>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</si>
  <si>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</si>
  <si>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</si>
  <si>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</si>
  <si>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</si>
  <si>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</si>
  <si>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</si>
  <si>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</si>
  <si>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</si>
  <si>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</si>
  <si>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</si>
  <si>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</si>
  <si>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</si>
  <si>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</si>
  <si>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</si>
  <si>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</si>
  <si>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</si>
  <si>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</si>
  <si>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</si>
  <si>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</si>
  <si>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</si>
  <si>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</si>
  <si>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</si>
  <si>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</si>
  <si>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</si>
  <si>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</si>
  <si>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</si>
  <si>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</si>
  <si>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</si>
  <si>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</si>
  <si>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</si>
  <si>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</si>
  <si>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</si>
  <si>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</si>
  <si>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</si>
  <si>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</si>
  <si>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</si>
  <si>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</si>
  <si>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</si>
  <si>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</si>
  <si>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</si>
  <si>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</si>
  <si>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</si>
  <si>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</si>
  <si>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</si>
  <si>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</si>
  <si>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</si>
  <si>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</si>
  <si>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</si>
  <si>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</si>
  <si>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</si>
  <si>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</si>
  <si>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</si>
  <si>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</si>
  <si>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</si>
  <si>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</si>
  <si>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</si>
  <si>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</si>
  <si>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</si>
  <si>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</si>
  <si>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</si>
  <si>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</si>
  <si>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</si>
  <si>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</si>
  <si>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</si>
  <si>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</si>
  <si>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</si>
  <si>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</si>
  <si>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</si>
  <si>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</si>
  <si>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</si>
  <si>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</si>
  <si>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</si>
  <si>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</si>
  <si>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</si>
  <si>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</si>
  <si>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</si>
  <si>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</si>
  <si>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</si>
  <si>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</si>
  <si>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</si>
  <si>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</si>
  <si>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</si>
  <si>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</si>
  <si>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</si>
  <si>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</si>
  <si>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</si>
  <si>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</si>
  <si>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</si>
  <si>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</si>
  <si>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</si>
  <si>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</si>
  <si>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</si>
  <si>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</si>
  <si>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</si>
  <si>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</si>
  <si>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</si>
  <si>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</si>
  <si>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</si>
  <si>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</si>
  <si>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</si>
  <si>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</si>
  <si>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</si>
  <si>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</si>
  <si>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</si>
  <si>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</si>
  <si>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</si>
  <si>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</si>
  <si>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</si>
  <si>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</si>
  <si>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</si>
  <si>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</si>
  <si>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</si>
  <si>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</si>
  <si>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</si>
  <si>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</si>
  <si>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</si>
  <si>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</si>
  <si>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</si>
  <si>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</si>
  <si>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</si>
  <si>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</si>
  <si>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</si>
  <si>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</si>
  <si>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</si>
  <si>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</si>
  <si>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</si>
  <si>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</si>
  <si>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</si>
  <si>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</si>
  <si>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</si>
  <si>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</si>
  <si>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</si>
  <si>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</si>
  <si>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</si>
  <si>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</si>
  <si>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</si>
  <si>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</si>
  <si>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</si>
  <si>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</si>
  <si>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</si>
  <si>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</si>
  <si>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</si>
  <si>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</si>
  <si>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</si>
  <si>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</si>
  <si>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</si>
  <si>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</si>
  <si>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</si>
  <si>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</si>
  <si>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</si>
  <si>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</si>
  <si>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</si>
  <si>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</si>
  <si>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</si>
  <si>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</si>
  <si>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</si>
  <si>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</si>
  <si>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</si>
  <si>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</si>
  <si>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</si>
  <si>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</si>
  <si>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</si>
  <si>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</si>
  <si>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</si>
  <si>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</si>
  <si>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</si>
  <si>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</si>
  <si>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</si>
  <si>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</si>
  <si>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</si>
  <si>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</si>
  <si>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</si>
  <si>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</si>
  <si>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</si>
  <si>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</si>
  <si>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</si>
  <si>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</si>
  <si>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</si>
  <si>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</si>
  <si>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</si>
  <si>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</si>
  <si>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</si>
  <si>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</si>
  <si>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</si>
  <si>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</si>
  <si>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</si>
  <si>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</si>
  <si>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</si>
  <si>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</si>
  <si>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</si>
  <si>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</si>
  <si>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</si>
  <si>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</si>
  <si>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</si>
  <si>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</si>
  <si>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</si>
  <si>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</si>
  <si>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</si>
  <si>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</si>
  <si>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</si>
  <si>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</si>
  <si>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</si>
  <si>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</si>
  <si>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</si>
  <si>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</si>
  <si>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</si>
  <si>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</si>
  <si>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</si>
  <si>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</si>
  <si>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</si>
  <si>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</si>
  <si>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</si>
  <si>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</si>
  <si>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</si>
  <si>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</si>
  <si>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</si>
  <si>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</si>
  <si>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</si>
  <si>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</si>
  <si>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</si>
  <si>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</si>
  <si>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</si>
  <si>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</si>
  <si>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</si>
  <si>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</si>
  <si>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</si>
  <si>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</si>
  <si>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</si>
  <si>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</si>
  <si>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</si>
  <si>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</si>
  <si>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</si>
  <si>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</si>
  <si>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</si>
  <si>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</si>
  <si>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</si>
  <si>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</si>
  <si>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</si>
  <si>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</si>
  <si>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</si>
  <si>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</si>
  <si>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</si>
  <si>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</si>
  <si>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</si>
  <si>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</si>
  <si>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</si>
  <si>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</si>
  <si>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</si>
  <si>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</si>
  <si>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</si>
  <si>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</si>
  <si>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</si>
  <si>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</si>
  <si>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</si>
  <si>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</si>
  <si>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</si>
  <si>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</si>
  <si>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</si>
  <si>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</si>
  <si>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</si>
  <si>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</si>
  <si>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</si>
  <si>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</si>
  <si>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</si>
  <si>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</si>
  <si>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</si>
  <si>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</si>
  <si>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</si>
  <si>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</si>
  <si>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</si>
  <si>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</si>
  <si>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</si>
  <si>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</si>
  <si>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</si>
  <si>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</si>
  <si>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</si>
  <si>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</si>
  <si>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</si>
  <si>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</si>
  <si>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</si>
  <si>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</si>
  <si>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</si>
  <si>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</si>
  <si>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</si>
  <si>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</si>
  <si>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</si>
  <si>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</si>
  <si>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</si>
  <si>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</si>
  <si>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</si>
  <si>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</si>
  <si>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</si>
  <si>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</si>
  <si>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</si>
  <si>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</si>
  <si>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</si>
  <si>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</si>
  <si>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</si>
  <si>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</si>
  <si>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</si>
  <si>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</si>
  <si>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</si>
  <si>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</si>
  <si>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</si>
  <si>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</si>
  <si>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</si>
  <si>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</si>
  <si>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</si>
  <si>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</si>
  <si>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</si>
  <si>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</si>
  <si>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</si>
  <si>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</si>
  <si>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</si>
  <si>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</si>
  <si>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</si>
  <si>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</si>
  <si>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</si>
  <si>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</si>
  <si>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</si>
  <si>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</si>
  <si>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</si>
  <si>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</si>
  <si>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</si>
  <si>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</si>
  <si>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</si>
  <si>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</si>
  <si>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</si>
  <si>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</si>
  <si>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</si>
  <si>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</si>
  <si>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</si>
  <si>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</si>
  <si>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</si>
  <si>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</si>
  <si>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</si>
  <si>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</si>
  <si>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</si>
  <si>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</si>
  <si>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</si>
  <si>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</si>
  <si>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</si>
  <si>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</si>
  <si>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</si>
  <si>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</si>
  <si>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</si>
  <si>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</si>
  <si>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</si>
  <si>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</si>
  <si>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</si>
  <si>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</si>
  <si>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</si>
  <si>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</si>
  <si>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</si>
  <si>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</si>
  <si>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</si>
  <si>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</si>
  <si>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</si>
  <si>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</si>
  <si>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</si>
  <si>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</si>
  <si>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</si>
  <si>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</si>
  <si>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</si>
  <si>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</si>
  <si>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</si>
  <si>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</si>
  <si>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</si>
  <si>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</si>
  <si>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</si>
  <si>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</si>
  <si>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</si>
  <si>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</si>
  <si>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</si>
  <si>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</si>
  <si>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</si>
  <si>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</si>
  <si>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</si>
  <si>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</si>
  <si>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</si>
  <si>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</si>
  <si>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</si>
  <si>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</si>
  <si>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</si>
  <si>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</si>
  <si>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</si>
  <si>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</si>
  <si>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</si>
  <si>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</si>
  <si>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</si>
  <si>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</si>
  <si>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</si>
  <si>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</si>
  <si>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</si>
  <si>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</si>
  <si>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</si>
  <si>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</si>
  <si>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</si>
  <si>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</si>
  <si>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</si>
  <si>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</si>
  <si>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</si>
  <si>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</si>
  <si>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</si>
  <si>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</si>
  <si>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</si>
  <si>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</si>
  <si>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</si>
  <si>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</si>
  <si>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</si>
  <si>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</si>
  <si>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</si>
  <si>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</si>
  <si>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</si>
  <si>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</si>
  <si>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</si>
  <si>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</si>
  <si>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</si>
  <si>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</si>
  <si>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</si>
  <si>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</si>
  <si>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</si>
  <si>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</si>
  <si>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</si>
  <si>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</si>
  <si>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</si>
  <si>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</si>
  <si>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</si>
  <si>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</si>
  <si>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</si>
  <si>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</si>
  <si>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</si>
  <si>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</si>
  <si>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</si>
  <si>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</si>
  <si>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</si>
  <si>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</si>
  <si>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</si>
  <si>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</si>
  <si>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</si>
  <si>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</si>
  <si>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</si>
  <si>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</si>
  <si>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</si>
  <si>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</si>
  <si>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</si>
  <si>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</si>
  <si>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</si>
  <si>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</si>
  <si>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</si>
  <si>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</si>
  <si>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</si>
  <si>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</si>
  <si>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</si>
  <si>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</si>
  <si>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</si>
  <si>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</si>
  <si>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</si>
  <si>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</si>
  <si>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</si>
  <si>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</si>
  <si>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</si>
  <si>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</si>
  <si>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</si>
  <si>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</si>
  <si>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</si>
  <si>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</si>
  <si>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</si>
  <si>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</si>
  <si>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</si>
  <si>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</si>
  <si>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</si>
  <si>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</si>
  <si>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</si>
  <si>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</si>
  <si>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</si>
  <si>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</si>
  <si>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</si>
  <si>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</si>
  <si>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</si>
  <si>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</si>
  <si>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</si>
  <si>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</si>
  <si>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</si>
  <si>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</si>
  <si>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</si>
  <si>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</si>
  <si>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</si>
  <si>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</si>
  <si>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</si>
  <si>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</si>
  <si>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</si>
  <si>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</si>
  <si>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</si>
  <si>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</si>
  <si>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</si>
  <si>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</si>
  <si>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</si>
  <si>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</si>
  <si>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</si>
  <si>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</si>
  <si>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</si>
  <si>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</si>
  <si>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</si>
  <si>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</si>
  <si>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</si>
  <si>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</si>
  <si>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</si>
  <si>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</si>
  <si>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</si>
  <si>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</si>
  <si>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</si>
  <si>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</si>
  <si>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</si>
  <si>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</si>
  <si>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</si>
  <si>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</si>
  <si>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</si>
  <si>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</si>
  <si>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</si>
  <si>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</si>
  <si>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</si>
  <si>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</si>
  <si>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</si>
  <si>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</si>
  <si>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</si>
  <si>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</si>
  <si>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</si>
  <si>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</si>
  <si>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</si>
  <si>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</si>
  <si>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</si>
  <si>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</si>
  <si>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</si>
  <si>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</si>
  <si>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</si>
  <si>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</si>
  <si>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</si>
  <si>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</si>
  <si>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</si>
  <si>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</si>
  <si>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</si>
  <si>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</si>
  <si>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</si>
  <si>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</si>
  <si>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</si>
  <si>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</si>
  <si>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</si>
  <si>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</si>
  <si>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</si>
  <si>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</si>
  <si>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</si>
  <si>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</si>
  <si>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</si>
  <si>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</si>
  <si>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</si>
  <si>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</si>
  <si>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</si>
  <si>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</si>
  <si>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</si>
  <si>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</si>
  <si>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</si>
  <si>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</si>
  <si>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</si>
  <si>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</si>
  <si>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</si>
  <si>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</si>
  <si>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</si>
  <si>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</si>
  <si>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</si>
  <si>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</si>
  <si>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</si>
  <si>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</si>
  <si>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</si>
  <si>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</si>
  <si>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</si>
  <si>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</si>
  <si>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</si>
  <si>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</si>
  <si>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</si>
  <si>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</si>
  <si>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</si>
  <si>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</si>
  <si>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</si>
  <si>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</si>
  <si>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</si>
  <si>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</si>
  <si>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</si>
  <si>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</si>
  <si>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</si>
  <si>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</si>
  <si>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</si>
  <si>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</si>
  <si>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</si>
  <si>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</si>
  <si>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</si>
  <si>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</si>
  <si>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</si>
  <si>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</si>
  <si>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</si>
  <si>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</si>
  <si>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</si>
  <si>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</si>
  <si>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</si>
  <si>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</si>
  <si>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</si>
  <si>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</si>
  <si>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</si>
  <si>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</si>
  <si>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</si>
  <si>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</si>
  <si>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</si>
  <si>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</si>
  <si>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</si>
  <si>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</si>
  <si>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</si>
  <si>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</si>
  <si>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</si>
  <si>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</si>
  <si>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</si>
  <si>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</si>
  <si>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</si>
  <si>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</si>
  <si>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</si>
  <si>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</si>
  <si>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</si>
  <si>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</si>
  <si>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</si>
  <si>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</si>
  <si>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</si>
  <si>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</si>
  <si>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</si>
  <si>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</si>
  <si>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</si>
  <si>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</si>
  <si>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</si>
  <si>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</si>
  <si>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</si>
  <si>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</si>
  <si>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</si>
  <si>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</si>
  <si>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</si>
  <si>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</si>
  <si>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</si>
  <si>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</si>
  <si>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</si>
  <si>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</si>
  <si>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</si>
  <si>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</si>
  <si>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</si>
  <si>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</si>
  <si>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</si>
  <si>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</si>
  <si>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</si>
  <si>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</si>
  <si>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</si>
  <si>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</si>
  <si>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</si>
  <si>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</si>
  <si>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</si>
  <si>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</si>
  <si>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</si>
  <si>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</si>
  <si>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</si>
  <si>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</si>
  <si>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</si>
  <si>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</si>
  <si>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</si>
  <si>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</si>
  <si>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</si>
  <si>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</si>
  <si>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</si>
  <si>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</si>
  <si>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</si>
  <si>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</si>
  <si>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</si>
  <si>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</si>
  <si>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</si>
  <si>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</si>
  <si>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</si>
  <si>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</si>
  <si>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</si>
  <si>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</si>
  <si>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</si>
  <si>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</si>
  <si>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</si>
  <si>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</si>
  <si>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</si>
  <si>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</si>
  <si>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</si>
  <si>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</si>
  <si>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</si>
  <si>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</si>
  <si>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</si>
  <si>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</si>
  <si>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</si>
  <si>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</si>
  <si>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</si>
  <si>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</si>
  <si>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</si>
  <si>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</si>
  <si>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</si>
  <si>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</si>
  <si>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</si>
  <si>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</si>
  <si>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</si>
  <si>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</si>
  <si>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</si>
  <si>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</si>
  <si>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</si>
  <si>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</si>
  <si>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</si>
  <si>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</si>
  <si>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</si>
  <si>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</si>
  <si>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</si>
  <si>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</si>
  <si>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</si>
  <si>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</si>
  <si>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</si>
  <si>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</si>
  <si>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</si>
  <si>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</si>
  <si>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</si>
  <si>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</si>
  <si>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</si>
  <si>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</si>
  <si>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</si>
  <si>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</si>
  <si>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</si>
  <si>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</si>
  <si>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</si>
  <si>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</si>
  <si>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</si>
  <si>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</si>
  <si>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</si>
  <si>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</si>
  <si>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</si>
  <si>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</si>
  <si>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</si>
  <si>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</si>
  <si>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</si>
  <si>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</si>
  <si>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</si>
  <si>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</si>
  <si>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</si>
  <si>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</si>
  <si>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</si>
  <si>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</si>
  <si>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</si>
  <si>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</si>
  <si>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</si>
  <si>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</si>
  <si>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</si>
  <si>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</si>
  <si>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</si>
  <si>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</si>
  <si>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</si>
  <si>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</si>
  <si>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</si>
  <si>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</si>
  <si>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</si>
  <si>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</si>
  <si>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</si>
  <si>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</si>
  <si>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</si>
  <si>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</si>
  <si>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</si>
  <si>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</si>
  <si>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</si>
  <si>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</si>
  <si>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</si>
  <si>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</si>
  <si>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</si>
  <si>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</si>
  <si>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</si>
  <si>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</si>
  <si>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</si>
  <si>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</si>
  <si>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</si>
  <si>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</si>
  <si>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</si>
  <si>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</si>
  <si>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</si>
  <si>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</si>
  <si>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</si>
  <si>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</si>
  <si>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</si>
  <si>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</si>
  <si>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</si>
  <si>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</si>
  <si>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</si>
  <si>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</si>
  <si>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</si>
  <si>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</si>
  <si>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</si>
  <si>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</si>
  <si>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</si>
  <si>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</si>
  <si>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</si>
  <si>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</si>
  <si>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</si>
  <si>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</si>
  <si>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</si>
  <si>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</si>
  <si>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</si>
  <si>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</si>
  <si>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</si>
  <si>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</si>
  <si>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</si>
  <si>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</si>
  <si>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</si>
  <si>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</si>
  <si>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</si>
  <si>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</si>
  <si>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</si>
  <si>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</si>
  <si>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</si>
  <si>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</si>
  <si>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</si>
  <si>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</si>
  <si>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</si>
  <si>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</si>
  <si>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</si>
  <si>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</si>
  <si>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</si>
  <si>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</si>
  <si>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</si>
  <si>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</si>
  <si>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</si>
  <si>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</si>
  <si>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</si>
  <si>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</si>
  <si>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</si>
  <si>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</si>
  <si>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</si>
  <si>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</si>
  <si>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</si>
  <si>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</si>
  <si>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</si>
  <si>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</si>
  <si>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</si>
  <si>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</si>
  <si>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</si>
  <si>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</si>
  <si>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</si>
  <si>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</si>
  <si>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</si>
  <si>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</si>
  <si>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</si>
  <si>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</si>
  <si>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</si>
  <si>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</si>
  <si>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</si>
  <si>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</si>
  <si>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</si>
  <si>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</si>
  <si>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</si>
  <si>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</si>
  <si>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</si>
  <si>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</si>
  <si>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</si>
  <si>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</si>
  <si>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</si>
  <si>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</si>
  <si>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</si>
  <si>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</si>
  <si>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</si>
  <si>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</si>
  <si>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</si>
  <si>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</si>
  <si>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</si>
  <si>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</si>
  <si>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</si>
  <si>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</si>
  <si>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</si>
  <si>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</si>
  <si>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</si>
  <si>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</si>
  <si>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</si>
  <si>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</si>
  <si>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</si>
  <si>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</si>
  <si>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</si>
  <si>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</si>
  <si>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</si>
  <si>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</si>
  <si>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</si>
  <si>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</si>
  <si>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</si>
  <si>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</si>
  <si>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</si>
  <si>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</si>
  <si>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</si>
  <si>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</si>
  <si>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</si>
  <si>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</si>
  <si>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</si>
  <si>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</si>
  <si>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</si>
  <si>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</si>
  <si>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</si>
  <si>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</si>
  <si>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</si>
  <si>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</si>
  <si>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</si>
  <si>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</si>
  <si>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</si>
  <si>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</si>
  <si>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</si>
  <si>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</si>
  <si>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</si>
  <si>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</si>
  <si>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</si>
  <si>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</si>
  <si>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</si>
  <si>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</si>
  <si>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</si>
  <si>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</si>
  <si>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</si>
  <si>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</si>
  <si>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</si>
  <si>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</si>
  <si>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</si>
  <si>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</si>
  <si>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</si>
  <si>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</si>
  <si>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</si>
  <si>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</si>
  <si>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</si>
  <si>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</si>
  <si>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</si>
  <si>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</si>
  <si>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</si>
  <si>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</si>
  <si>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</si>
  <si>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</si>
  <si>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</si>
  <si>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</si>
  <si>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</si>
  <si>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</si>
  <si>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</si>
  <si>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</si>
  <si>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</si>
  <si>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</si>
  <si>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</si>
  <si>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</si>
  <si>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</si>
  <si>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</si>
  <si>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</si>
  <si>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</si>
  <si>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</si>
  <si>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</si>
  <si>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</si>
  <si>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</si>
  <si>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</si>
  <si>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</si>
  <si>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</si>
  <si>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</si>
  <si>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</si>
  <si>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</si>
  <si>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</si>
  <si>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</si>
  <si>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</si>
  <si>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</si>
  <si>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</si>
  <si>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</si>
  <si>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</si>
  <si>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</si>
  <si>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</si>
  <si>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</si>
  <si>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</si>
  <si>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</si>
  <si>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</si>
  <si>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</si>
  <si>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</si>
  <si>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</si>
  <si>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</si>
  <si>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</si>
  <si>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</si>
  <si>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</si>
  <si>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</si>
  <si>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</si>
  <si>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</si>
  <si>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</si>
  <si>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</si>
  <si>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</si>
  <si>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</si>
  <si>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</si>
  <si>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</si>
  <si>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</si>
  <si>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</si>
  <si>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</si>
  <si>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</si>
  <si>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</si>
  <si>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</si>
  <si>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</si>
  <si>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</si>
  <si>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</si>
  <si>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</si>
  <si>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</si>
  <si>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</si>
  <si>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</si>
  <si>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</si>
  <si>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</si>
  <si>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</si>
  <si>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</si>
  <si>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</si>
  <si>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</si>
  <si>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</si>
  <si>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</si>
  <si>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</si>
  <si>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</si>
  <si>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</si>
  <si>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</si>
  <si>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</si>
  <si>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</si>
  <si>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</si>
  <si>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</si>
  <si>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</si>
  <si>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</si>
  <si>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</si>
  <si>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</si>
  <si>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</si>
  <si>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</si>
  <si>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</si>
  <si>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</si>
  <si>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</si>
  <si>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</si>
  <si>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</si>
  <si>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</si>
  <si>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</si>
  <si>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</si>
  <si>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</si>
  <si>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</si>
  <si>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</si>
  <si>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</si>
  <si>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</si>
  <si>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</si>
  <si>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</si>
  <si>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</si>
  <si>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</si>
  <si>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</si>
  <si>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</si>
  <si>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</si>
  <si>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</si>
  <si>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</si>
  <si>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</si>
  <si>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</si>
  <si>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</si>
  <si>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</si>
  <si>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</si>
  <si>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</si>
  <si>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</si>
  <si>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</si>
  <si>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</si>
  <si>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</si>
  <si>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</si>
  <si>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</si>
  <si>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</si>
  <si>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</si>
  <si>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</si>
  <si>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</si>
  <si>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</si>
  <si>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</si>
  <si>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</si>
  <si>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</si>
  <si>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</si>
  <si>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</si>
  <si>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</si>
  <si>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</si>
  <si>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</si>
  <si>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</si>
  <si>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</si>
  <si>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</si>
  <si>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</si>
  <si>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</si>
  <si>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</si>
  <si>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</si>
  <si>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</si>
  <si>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</si>
  <si>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</si>
  <si>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</si>
  <si>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</si>
  <si>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</si>
  <si>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</si>
  <si>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</si>
  <si>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</si>
  <si>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</si>
  <si>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</si>
  <si>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</si>
  <si>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</si>
  <si>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</si>
  <si>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</si>
  <si>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</si>
  <si>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</si>
  <si>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</si>
  <si>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</si>
  <si>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</si>
  <si>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</si>
  <si>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</si>
  <si>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</si>
  <si>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</si>
  <si>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</si>
  <si>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</si>
  <si>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</si>
  <si>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</si>
  <si>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</si>
  <si>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</si>
  <si>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</si>
  <si>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</si>
  <si>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</si>
  <si>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</si>
  <si>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</si>
  <si>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</si>
  <si>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</si>
  <si>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</si>
  <si>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</si>
  <si>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</si>
  <si>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</si>
  <si>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</si>
  <si>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</si>
  <si>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</si>
  <si>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</si>
  <si>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</si>
  <si>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</si>
  <si>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</si>
  <si>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</si>
  <si>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</si>
  <si>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</si>
  <si>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</si>
  <si>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</si>
  <si>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</si>
  <si>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</si>
  <si>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</si>
  <si>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</si>
  <si>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</si>
  <si>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</si>
  <si>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</si>
  <si>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</si>
  <si>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</si>
  <si>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</si>
  <si>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</si>
  <si>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</si>
  <si>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</si>
  <si>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</si>
  <si>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</si>
  <si>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</si>
  <si>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</si>
  <si>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</si>
  <si>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</si>
  <si>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</si>
  <si>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</si>
  <si>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</si>
  <si>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</si>
  <si>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</si>
  <si>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</si>
  <si>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</si>
  <si>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</si>
  <si>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</si>
  <si>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</si>
  <si>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</si>
  <si>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</si>
  <si>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</si>
  <si>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</si>
  <si>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</si>
  <si>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</si>
  <si>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</si>
  <si>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</si>
  <si>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</si>
  <si>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</si>
  <si>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</si>
  <si>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</si>
  <si>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</si>
  <si>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</si>
  <si>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</si>
  <si>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</si>
  <si>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</si>
  <si>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</si>
  <si>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</si>
  <si>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</si>
  <si>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</si>
  <si>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</si>
  <si>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</si>
  <si>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</si>
  <si>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</si>
  <si>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</si>
  <si>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</si>
  <si>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</si>
  <si>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</si>
  <si>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</si>
  <si>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</si>
  <si>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</si>
  <si>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</si>
  <si>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</si>
  <si>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</si>
  <si>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</si>
  <si>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</si>
  <si>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</si>
  <si>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</si>
  <si>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</si>
  <si>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</si>
  <si>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</si>
  <si>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</si>
  <si>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</si>
  <si>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</si>
  <si>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</si>
  <si>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</si>
  <si>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</si>
  <si>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</si>
  <si>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</si>
  <si>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</si>
  <si>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</si>
  <si>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</si>
  <si>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</si>
  <si>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</si>
  <si>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</si>
  <si>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</si>
  <si>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</si>
  <si>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</si>
  <si>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</si>
  <si>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</si>
  <si>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</si>
  <si>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</si>
  <si>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</si>
  <si>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</si>
  <si>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</si>
  <si>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</si>
  <si>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</si>
  <si>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</si>
  <si>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</si>
  <si>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</si>
  <si>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</si>
  <si>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</si>
  <si>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</si>
  <si>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</si>
  <si>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</si>
  <si>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</si>
  <si>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</si>
  <si>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</si>
  <si>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</si>
  <si>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</si>
  <si>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</si>
  <si>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</si>
  <si>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</si>
  <si>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</si>
  <si>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</si>
  <si>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</si>
  <si>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</si>
  <si>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</si>
  <si>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</si>
  <si>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</si>
  <si>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</si>
  <si>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</si>
  <si>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</si>
  <si>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</si>
  <si>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</si>
  <si>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</si>
  <si>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</si>
  <si>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</si>
  <si>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</si>
  <si>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</si>
  <si>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</si>
  <si>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</si>
  <si>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</si>
  <si>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</si>
  <si>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</si>
  <si>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</si>
  <si>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</si>
  <si>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</si>
  <si>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</si>
  <si>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</si>
  <si>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</si>
  <si>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</si>
  <si>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</si>
  <si>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</si>
  <si>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</si>
  <si>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</si>
  <si>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</si>
  <si>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</si>
  <si>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</si>
  <si>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</si>
  <si>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</si>
  <si>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</si>
  <si>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</si>
  <si>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</si>
  <si>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</si>
  <si>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</si>
  <si>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</si>
  <si>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</si>
  <si>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</si>
  <si>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</si>
  <si>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</si>
  <si>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</si>
  <si>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</si>
  <si>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</si>
  <si>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</si>
  <si>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</si>
  <si>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</si>
  <si>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</si>
  <si>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</si>
  <si>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</si>
  <si>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</si>
  <si>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</si>
  <si>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</si>
  <si>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</si>
  <si>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</si>
  <si>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</si>
  <si>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</si>
  <si>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</si>
  <si>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</si>
  <si>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</si>
  <si>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</si>
  <si>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</si>
  <si>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</si>
  <si>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</si>
  <si>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</si>
  <si>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</si>
  <si>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</si>
  <si>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</si>
  <si>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</si>
  <si>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</si>
  <si>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</si>
  <si>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</si>
  <si>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</si>
  <si>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</si>
  <si>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</si>
  <si>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</si>
  <si>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</si>
  <si>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</si>
  <si>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</si>
  <si>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</si>
  <si>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</si>
  <si>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</si>
  <si>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</si>
  <si>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</si>
  <si>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</si>
  <si>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</si>
  <si>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</si>
  <si>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</si>
  <si>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</si>
  <si>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</si>
  <si>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</si>
  <si>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</si>
  <si>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</si>
  <si>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</si>
  <si>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</si>
  <si>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</si>
  <si>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</si>
  <si>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</si>
  <si>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</si>
  <si>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</si>
  <si>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</si>
  <si>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</si>
  <si>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</si>
  <si>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</si>
  <si>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</si>
  <si>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</si>
  <si>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</si>
  <si>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</si>
  <si>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</si>
  <si>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</si>
  <si>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</si>
  <si>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</si>
  <si>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</si>
  <si>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</si>
  <si>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</si>
  <si>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</si>
  <si>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</si>
  <si>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</si>
  <si>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</si>
  <si>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</si>
  <si>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</si>
  <si>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</si>
  <si>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</si>
  <si>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</si>
  <si>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</si>
  <si>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</si>
  <si>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</si>
  <si>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</si>
  <si>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</si>
  <si>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</si>
  <si>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</si>
  <si>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</si>
  <si>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</si>
  <si>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</si>
  <si>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</si>
  <si>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</si>
  <si>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</si>
  <si>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</si>
  <si>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</si>
  <si>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</si>
  <si>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</si>
  <si>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</si>
  <si>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</si>
  <si>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</si>
  <si>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</si>
  <si>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</si>
  <si>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</si>
  <si>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</si>
  <si>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</si>
  <si>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</si>
  <si>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</si>
  <si>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</si>
  <si>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</si>
  <si>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</si>
  <si>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</si>
  <si>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</si>
  <si>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</si>
  <si>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</si>
  <si>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</si>
  <si>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</si>
  <si>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</si>
  <si>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</si>
  <si>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</si>
  <si>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</si>
  <si>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</si>
  <si>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</si>
  <si>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</si>
  <si>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</si>
  <si>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</si>
  <si>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</si>
  <si>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</si>
  <si>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</si>
  <si>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</si>
  <si>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</si>
  <si>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</si>
  <si>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</si>
  <si>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</si>
  <si>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</si>
  <si>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</si>
  <si>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</si>
  <si>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</si>
  <si>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</si>
  <si>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</si>
  <si>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</si>
  <si>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</si>
  <si>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</si>
  <si>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</si>
  <si>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</si>
  <si>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</si>
  <si>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</si>
  <si>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</si>
  <si>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</si>
  <si>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</si>
  <si>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</si>
  <si>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</si>
  <si>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</si>
  <si>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</si>
  <si>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</si>
  <si>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</si>
  <si>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</si>
  <si>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</si>
  <si>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</si>
  <si>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</si>
  <si>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</si>
  <si>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</si>
  <si>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</si>
  <si>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</si>
  <si>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</si>
  <si>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</si>
  <si>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</si>
  <si>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</si>
  <si>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</si>
  <si>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</si>
  <si>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</si>
  <si>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</si>
  <si>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</si>
  <si>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</si>
  <si>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</si>
  <si>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</si>
  <si>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</si>
  <si>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</si>
  <si>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</si>
  <si>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</si>
  <si>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</si>
  <si>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</si>
  <si>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</si>
  <si>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</si>
  <si>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</si>
  <si>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</si>
  <si>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</si>
  <si>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</si>
  <si>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</si>
  <si>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</si>
  <si>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</si>
  <si>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</si>
  <si>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</si>
  <si>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</si>
  <si>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</si>
  <si>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</si>
  <si>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</si>
  <si>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</si>
  <si>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</si>
  <si>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</si>
  <si>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</si>
  <si>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</si>
  <si>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</si>
  <si>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</si>
  <si>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</si>
  <si>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</si>
  <si>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</si>
  <si>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</si>
  <si>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</si>
  <si>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</si>
  <si>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</si>
  <si>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</si>
  <si>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</si>
  <si>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</si>
  <si>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</si>
  <si>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</si>
  <si>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</si>
  <si>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</si>
  <si>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</si>
  <si>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</si>
  <si>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</si>
  <si>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</si>
  <si>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</si>
  <si>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</si>
  <si>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</si>
  <si>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</si>
  <si>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</si>
  <si>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</si>
  <si>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</si>
  <si>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</si>
  <si>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</si>
  <si>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</si>
  <si>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</si>
  <si>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</si>
  <si>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</si>
  <si>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</si>
  <si>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</si>
  <si>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</si>
  <si>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</si>
  <si>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</si>
  <si>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</si>
  <si>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</si>
  <si>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</si>
  <si>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</si>
  <si>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</si>
  <si>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</si>
  <si>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</si>
  <si>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</si>
  <si>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</si>
  <si>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</si>
  <si>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</si>
  <si>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</si>
  <si>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</si>
  <si>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</si>
  <si>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</si>
  <si>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</si>
  <si>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</si>
  <si>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</si>
  <si>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</si>
  <si>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</si>
  <si>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</si>
  <si>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</si>
  <si>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</si>
  <si>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</si>
  <si>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</si>
  <si>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</si>
  <si>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</si>
  <si>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</si>
  <si>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</si>
  <si>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</si>
  <si>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</si>
  <si>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</si>
  <si>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</si>
  <si>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</si>
  <si>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</si>
  <si>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</si>
  <si>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</si>
  <si>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</si>
  <si>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</si>
  <si>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</si>
  <si>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</si>
  <si>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</si>
  <si>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</si>
  <si>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</si>
  <si>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</si>
  <si>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</si>
  <si>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</si>
  <si>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</si>
  <si>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</si>
  <si>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</si>
  <si>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</si>
  <si>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</si>
  <si>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</si>
  <si>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</si>
  <si>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</si>
  <si>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</si>
  <si>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</si>
  <si>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</si>
  <si>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</si>
  <si>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</si>
  <si>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</si>
  <si>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</si>
  <si>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</si>
  <si>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</si>
  <si>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</si>
  <si>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</si>
  <si>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</si>
  <si>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</si>
  <si>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</si>
  <si>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</si>
  <si>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</si>
  <si>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</si>
  <si>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</si>
  <si>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</si>
  <si>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</si>
  <si>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</si>
  <si>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</si>
  <si>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</si>
  <si>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</si>
  <si>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</si>
  <si>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</si>
  <si>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</si>
  <si>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</si>
  <si>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</si>
  <si>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</si>
  <si>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</si>
  <si>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</si>
  <si>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</si>
  <si>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</si>
  <si>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</si>
  <si>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</si>
  <si>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</si>
  <si>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</si>
  <si>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</si>
  <si>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</si>
  <si>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</si>
  <si>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</si>
  <si>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</si>
  <si>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</si>
  <si>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</si>
  <si>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</si>
  <si>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</si>
  <si>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</si>
  <si>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</si>
  <si>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</si>
  <si>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</si>
  <si>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</si>
  <si>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</si>
  <si>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</si>
  <si>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</si>
  <si>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</si>
  <si>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</si>
  <si>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</si>
  <si>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</si>
  <si>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</si>
  <si>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</si>
  <si>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</si>
  <si>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</si>
  <si>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</si>
  <si>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</si>
  <si>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</si>
  <si>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</si>
  <si>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</si>
  <si>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</si>
  <si>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</si>
  <si>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</si>
  <si>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</si>
  <si>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</si>
  <si>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</si>
  <si>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</si>
  <si>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</si>
  <si>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</si>
  <si>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</si>
  <si>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</si>
  <si>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</si>
  <si>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</si>
  <si>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</si>
  <si>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</si>
  <si>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</si>
  <si>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</si>
  <si>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</si>
  <si>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</si>
  <si>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</si>
  <si>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</si>
  <si>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</si>
  <si>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</si>
  <si>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</si>
  <si>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</si>
  <si>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</si>
  <si>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</si>
  <si>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</si>
  <si>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</si>
  <si>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</si>
  <si>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</si>
  <si>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</si>
  <si>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</si>
  <si>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</si>
  <si>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</si>
  <si>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</si>
  <si>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</si>
  <si>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</si>
  <si>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</si>
  <si>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</si>
  <si>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</si>
  <si>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</si>
  <si>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</si>
  <si>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</si>
  <si>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</si>
  <si>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</si>
  <si>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</si>
  <si>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</si>
  <si>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</si>
  <si>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</si>
  <si>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</si>
  <si>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</si>
  <si>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</si>
  <si>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</si>
  <si>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</si>
  <si>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</si>
  <si>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</si>
  <si>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</si>
  <si>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</si>
  <si>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</si>
  <si>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</si>
  <si>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</si>
  <si>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</si>
  <si>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</si>
  <si>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</si>
  <si>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</si>
  <si>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</si>
  <si>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</si>
  <si>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</si>
  <si>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</si>
  <si>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</si>
  <si>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</si>
  <si>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</si>
  <si>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</si>
  <si>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</si>
  <si>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</si>
  <si>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</si>
  <si>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</si>
  <si>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</si>
  <si>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</si>
  <si>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</si>
  <si>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</si>
  <si>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</si>
  <si>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</si>
  <si>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</si>
  <si>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</si>
  <si>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</si>
  <si>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</si>
  <si>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</si>
  <si>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</si>
  <si>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</si>
  <si>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</si>
  <si>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</si>
  <si>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</si>
  <si>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</si>
  <si>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</si>
  <si>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</si>
  <si>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</si>
  <si>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</si>
  <si>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</si>
  <si>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</si>
  <si>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</si>
  <si>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</si>
  <si>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</si>
  <si>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</si>
  <si>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</si>
  <si>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</si>
  <si>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</si>
  <si>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</si>
  <si>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</si>
  <si>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</si>
  <si>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</si>
  <si>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</si>
  <si>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</si>
  <si>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</si>
  <si>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</si>
  <si>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</si>
  <si>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</si>
  <si>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</si>
  <si>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</si>
  <si>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</si>
  <si>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</si>
  <si>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</si>
  <si>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</si>
  <si>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</si>
  <si>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</si>
  <si>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</si>
  <si>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</si>
  <si>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</si>
  <si>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</si>
  <si>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</si>
  <si>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</si>
  <si>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</si>
  <si>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</si>
  <si>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</si>
  <si>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</si>
  <si>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</si>
  <si>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</si>
  <si>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</si>
  <si>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</si>
  <si>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</si>
  <si>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</si>
  <si>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</si>
  <si>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</si>
  <si>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</si>
  <si>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</si>
  <si>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</si>
  <si>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</si>
  <si>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</si>
  <si>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</si>
  <si>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</si>
  <si>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</si>
  <si>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</si>
  <si>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</si>
  <si>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</si>
  <si>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</si>
  <si>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</si>
  <si>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</si>
  <si>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</si>
  <si>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</si>
  <si>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</si>
  <si>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</si>
  <si>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</si>
  <si>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</si>
  <si>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</si>
  <si>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</si>
  <si>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</si>
  <si>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</si>
  <si>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</si>
  <si>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</si>
  <si>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</si>
  <si>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</si>
  <si>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</si>
  <si>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</si>
  <si>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</si>
  <si>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</si>
  <si>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</si>
  <si>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</si>
  <si>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</si>
  <si>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</si>
  <si>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</si>
  <si>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</si>
  <si>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</si>
  <si>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</si>
  <si>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</si>
  <si>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</si>
  <si>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</si>
  <si>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</si>
  <si>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</si>
  <si>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</si>
  <si>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</si>
  <si>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</si>
  <si>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</si>
  <si>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</si>
  <si>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</si>
  <si>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</si>
  <si>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</si>
  <si>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</si>
  <si>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</si>
  <si>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</si>
  <si>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</si>
  <si>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</si>
  <si>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</si>
  <si>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</si>
  <si>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</si>
  <si>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</si>
  <si>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</si>
  <si>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</si>
  <si>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</si>
  <si>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</si>
  <si>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</si>
  <si>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</si>
  <si>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</si>
  <si>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</si>
  <si>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</si>
  <si>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</si>
  <si>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</si>
  <si>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</si>
  <si>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</si>
  <si>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</si>
  <si>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</si>
  <si>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</si>
  <si>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</si>
  <si>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</si>
  <si>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</si>
  <si>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</si>
  <si>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</si>
  <si>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</si>
  <si>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</si>
  <si>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</si>
  <si>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</si>
  <si>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</si>
  <si>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</si>
  <si>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</si>
  <si>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</si>
  <si>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</si>
  <si>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</si>
  <si>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</si>
  <si>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</si>
  <si>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</si>
  <si>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</si>
  <si>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</si>
  <si>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</si>
  <si>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</si>
  <si>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</si>
  <si>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</si>
  <si>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</si>
  <si>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</si>
  <si>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</si>
  <si>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</si>
  <si>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</si>
  <si>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</si>
  <si>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</si>
  <si>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</si>
  <si>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</si>
  <si>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</si>
  <si>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</si>
  <si>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</si>
  <si>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</si>
  <si>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</si>
  <si>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</si>
  <si>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</si>
  <si>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</si>
  <si>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</si>
  <si>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</si>
  <si>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</si>
  <si>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</si>
  <si>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</si>
  <si>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</si>
  <si>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</si>
  <si>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</si>
  <si>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</si>
  <si>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</si>
  <si>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</si>
  <si>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</si>
  <si>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</si>
  <si>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</si>
  <si>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</si>
  <si>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</si>
  <si>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</si>
  <si>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</si>
  <si>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</si>
  <si>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</si>
  <si>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</si>
  <si>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</si>
  <si>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</si>
  <si>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</si>
  <si>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</si>
  <si>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</si>
  <si>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</si>
  <si>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</si>
  <si>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</si>
  <si>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</si>
  <si>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</si>
  <si>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</si>
  <si>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</si>
  <si>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</si>
  <si>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</si>
  <si>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</si>
  <si>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</si>
  <si>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</si>
  <si>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</si>
  <si>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</si>
  <si>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</si>
  <si>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</si>
  <si>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</si>
  <si>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</si>
  <si>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</si>
  <si>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</si>
  <si>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</si>
  <si>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</si>
  <si>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</si>
  <si>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</si>
  <si>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</si>
  <si>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</si>
  <si>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</si>
  <si>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</si>
  <si>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</si>
  <si>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</si>
  <si>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</si>
  <si>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</si>
  <si>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</si>
  <si>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</si>
  <si>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</si>
  <si>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</si>
  <si>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</si>
  <si>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</si>
  <si>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</si>
  <si>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</si>
  <si>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</si>
  <si>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</si>
  <si>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</si>
  <si>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</si>
  <si>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</si>
  <si>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</si>
  <si>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</si>
  <si>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</si>
  <si>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</si>
  <si>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</si>
  <si>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</si>
  <si>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</si>
  <si>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</si>
  <si>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</si>
  <si>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</si>
  <si>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</si>
  <si>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</si>
  <si>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</si>
  <si>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</si>
  <si>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</si>
  <si>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</si>
  <si>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</si>
  <si>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</si>
  <si>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</si>
  <si>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</si>
  <si>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</si>
  <si>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</si>
  <si>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</si>
  <si>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</si>
  <si>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</si>
  <si>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</si>
  <si>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</si>
  <si>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</si>
  <si>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</si>
  <si>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</si>
  <si>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</si>
  <si>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</si>
  <si>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</si>
  <si>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</si>
  <si>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</si>
  <si>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</si>
  <si>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</si>
  <si>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</si>
  <si>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</si>
  <si>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</si>
  <si>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</si>
  <si>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</si>
  <si>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</si>
  <si>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</si>
  <si>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</si>
  <si>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</si>
  <si>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</si>
  <si>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</si>
  <si>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</si>
  <si>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</si>
  <si>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</si>
  <si>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</si>
  <si>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</si>
  <si>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</si>
  <si>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</si>
  <si>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</si>
  <si>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</si>
  <si>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</si>
  <si>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</si>
  <si>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</si>
  <si>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</si>
  <si>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</si>
  <si>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</si>
  <si>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</si>
  <si>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</si>
  <si>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</si>
  <si>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</si>
  <si>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</si>
  <si>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</si>
  <si>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</si>
  <si>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</si>
  <si>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</si>
  <si>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</si>
  <si>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</si>
  <si>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</si>
  <si>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</si>
  <si>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</si>
  <si>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</si>
  <si>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</si>
  <si>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</si>
  <si>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</si>
  <si>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</si>
  <si>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</si>
  <si>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</si>
  <si>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</si>
  <si>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</si>
  <si>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</si>
  <si>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</si>
  <si>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</si>
  <si>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</si>
  <si>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</si>
  <si>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</si>
  <si>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</si>
  <si>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</si>
  <si>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</si>
  <si>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</si>
  <si>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</si>
  <si>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</si>
  <si>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</si>
  <si>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</si>
  <si>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</si>
  <si>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</si>
  <si>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</si>
  <si>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</si>
  <si>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</si>
  <si>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</si>
  <si>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</si>
  <si>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</si>
  <si>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</si>
  <si>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</si>
  <si>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</si>
  <si>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</si>
  <si>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</si>
  <si>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</si>
  <si>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</si>
  <si>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</si>
  <si>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</si>
  <si>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</si>
  <si>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</si>
  <si>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</si>
  <si>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</si>
  <si>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</si>
  <si>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</si>
  <si>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</si>
  <si>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</si>
  <si>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</si>
  <si>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</si>
  <si>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</si>
  <si>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</si>
  <si>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</si>
  <si>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</si>
  <si>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</si>
  <si>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</si>
  <si>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</si>
  <si>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</si>
  <si>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</si>
  <si>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</si>
  <si>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</si>
  <si>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</si>
  <si>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</si>
  <si>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</si>
  <si>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</si>
  <si>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</si>
  <si>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</si>
  <si>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</si>
  <si>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</si>
  <si>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</si>
  <si>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</si>
  <si>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</si>
  <si>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</si>
  <si>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</si>
  <si>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</si>
  <si>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</si>
  <si>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</si>
  <si>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</si>
  <si>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</si>
  <si>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</si>
  <si>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</si>
  <si>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</si>
  <si>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</si>
  <si>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</si>
  <si>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</si>
  <si>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</si>
  <si>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</si>
  <si>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</si>
  <si>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</si>
  <si>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</si>
  <si>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</si>
  <si>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</si>
  <si>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</si>
  <si>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</si>
  <si>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</si>
  <si>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</si>
  <si>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</si>
  <si>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</si>
  <si>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</si>
  <si>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</si>
  <si>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</si>
  <si>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</si>
  <si>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</si>
  <si>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</si>
  <si>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</si>
  <si>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</si>
  <si>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</si>
  <si>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</si>
  <si>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</si>
  <si>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</si>
  <si>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</si>
  <si>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</si>
  <si>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</si>
  <si>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</si>
  <si>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</si>
  <si>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</si>
  <si>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</si>
  <si>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</si>
  <si>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</si>
  <si>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</si>
  <si>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</si>
  <si>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</si>
  <si>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</si>
  <si>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</si>
  <si>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</si>
  <si>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</si>
  <si>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</si>
  <si>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</si>
  <si>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</si>
  <si>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</si>
  <si>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</si>
  <si>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</si>
  <si>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</si>
  <si>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</si>
  <si>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</si>
  <si>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</si>
  <si>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</si>
  <si>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</si>
  <si>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</si>
  <si>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</si>
  <si>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</si>
  <si>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</si>
  <si>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</si>
  <si>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</si>
  <si>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</si>
  <si>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</si>
  <si>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</si>
  <si>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</si>
  <si>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</si>
  <si>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</si>
  <si>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</si>
  <si>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</si>
  <si>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</si>
  <si>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</si>
  <si>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</si>
  <si>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</si>
  <si>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</si>
  <si>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</si>
  <si>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</si>
  <si>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</si>
  <si>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</si>
  <si>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</si>
  <si>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</si>
  <si>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</si>
  <si>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</si>
  <si>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</si>
  <si>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</si>
  <si>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</si>
  <si>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</si>
  <si>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</si>
  <si>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</si>
  <si>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</si>
  <si>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</si>
  <si>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</si>
  <si>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</si>
  <si>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</si>
  <si>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</si>
  <si>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</si>
  <si>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</si>
  <si>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</si>
  <si>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</si>
  <si>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</si>
  <si>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</si>
  <si>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</si>
  <si>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</si>
  <si>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</si>
  <si>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</si>
  <si>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</si>
  <si>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</si>
  <si>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</si>
  <si>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</si>
  <si>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</si>
  <si>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</si>
  <si>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</si>
  <si>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</si>
  <si>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</si>
  <si>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</si>
  <si>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</si>
  <si>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</si>
  <si>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</si>
  <si>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</si>
  <si>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</si>
  <si>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</si>
  <si>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</si>
  <si>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</si>
  <si>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</si>
  <si>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</si>
  <si>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</si>
  <si>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</si>
  <si>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</si>
  <si>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</si>
  <si>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</si>
  <si>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</si>
  <si>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</si>
  <si>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</si>
  <si>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</si>
  <si>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</si>
  <si>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</si>
  <si>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</si>
  <si>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</si>
  <si>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</si>
  <si>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</si>
  <si>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</si>
  <si>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</si>
  <si>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</si>
  <si>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</si>
  <si>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</si>
  <si>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</si>
  <si>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</si>
  <si>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</si>
  <si>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</si>
  <si>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</si>
  <si>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</si>
  <si>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</si>
  <si>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</si>
  <si>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</si>
  <si>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</si>
  <si>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</si>
  <si>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</si>
  <si>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</si>
  <si>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</si>
  <si>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</si>
  <si>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</si>
  <si>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</si>
  <si>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</si>
  <si>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</si>
  <si>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</si>
  <si>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</si>
  <si>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</si>
  <si>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</si>
  <si>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</si>
  <si>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</si>
  <si>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</si>
  <si>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</si>
  <si>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</si>
  <si>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</si>
  <si>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</si>
  <si>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</si>
  <si>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</si>
  <si>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</si>
  <si>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</si>
  <si>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</si>
  <si>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</si>
  <si>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</si>
  <si>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</si>
  <si>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</si>
  <si>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</si>
  <si>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</si>
  <si>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</si>
  <si>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</si>
  <si>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</si>
  <si>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</si>
  <si>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</si>
  <si>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</si>
  <si>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</si>
  <si>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</si>
  <si>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</si>
  <si>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</si>
  <si>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</si>
  <si>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</si>
  <si>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</si>
  <si>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</si>
  <si>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</si>
  <si>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</si>
  <si>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</si>
  <si>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</si>
  <si>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</si>
  <si>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</si>
  <si>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</si>
  <si>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</si>
  <si>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</si>
  <si>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</si>
  <si>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</si>
  <si>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</si>
  <si>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</si>
  <si>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</si>
  <si>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</si>
  <si>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</si>
  <si>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</si>
  <si>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</si>
  <si>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</si>
  <si>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</si>
  <si>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</si>
  <si>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</si>
  <si>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</si>
  <si>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</si>
  <si>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</si>
  <si>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</si>
  <si>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</si>
  <si>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</si>
  <si>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</si>
  <si>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</si>
  <si>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</si>
  <si>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</si>
  <si>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</si>
  <si>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</si>
  <si>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</si>
  <si>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</si>
  <si>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</si>
  <si>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</si>
  <si>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</si>
  <si>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</si>
  <si>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</si>
  <si>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</si>
  <si>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</si>
  <si>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</si>
  <si>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</si>
  <si>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</si>
  <si>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</si>
  <si>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</si>
  <si>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</si>
  <si>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</si>
  <si>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</si>
  <si>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</si>
  <si>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</si>
  <si>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</si>
  <si>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</si>
  <si>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</si>
  <si>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</si>
  <si>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</si>
  <si>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</si>
  <si>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</si>
  <si>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</si>
  <si>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</si>
  <si>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</si>
  <si>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</si>
  <si>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</si>
  <si>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</si>
  <si>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</si>
  <si>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</si>
  <si>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</si>
  <si>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</si>
  <si>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</si>
  <si>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</si>
  <si>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</si>
  <si>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</si>
  <si>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</si>
  <si>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</si>
  <si>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</si>
  <si>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</si>
  <si>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</si>
  <si>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</si>
  <si>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</si>
  <si>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</si>
  <si>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</si>
  <si>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</si>
  <si>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</si>
  <si>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</si>
  <si>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</si>
  <si>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</si>
  <si>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</si>
  <si>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</si>
  <si>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</si>
  <si>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</si>
  <si>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</si>
  <si>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</si>
  <si>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</si>
  <si>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</si>
  <si>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</si>
  <si>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</si>
  <si>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</si>
  <si>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</si>
  <si>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</si>
  <si>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</si>
  <si>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</si>
  <si>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</si>
  <si>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</si>
  <si>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</si>
  <si>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</si>
  <si>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</si>
  <si>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</si>
  <si>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</si>
  <si>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</si>
  <si>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</si>
  <si>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</si>
  <si>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</si>
  <si>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</si>
  <si>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</si>
  <si>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</si>
  <si>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</si>
  <si>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</si>
  <si>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</si>
  <si>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</si>
  <si>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</si>
  <si>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</si>
  <si>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</si>
  <si>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</si>
  <si>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</si>
  <si>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</si>
  <si>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</si>
  <si>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</si>
  <si>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</si>
  <si>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</si>
  <si>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</si>
  <si>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</si>
  <si>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</si>
  <si>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</si>
  <si>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</si>
  <si>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</si>
  <si>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</si>
  <si>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</si>
  <si>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</si>
  <si>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</si>
  <si>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</si>
  <si>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</si>
  <si>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</si>
  <si>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</si>
  <si>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</si>
  <si>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</si>
  <si>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</si>
  <si>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</si>
  <si>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</si>
  <si>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</si>
  <si>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</si>
  <si>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</si>
  <si>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</si>
  <si>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</si>
  <si>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</si>
  <si>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</si>
  <si>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</si>
  <si>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</si>
  <si>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</si>
  <si>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</si>
  <si>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</si>
  <si>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</si>
  <si>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</si>
  <si>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</si>
  <si>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</si>
  <si>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</si>
  <si>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</si>
  <si>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</si>
  <si>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</si>
  <si>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</si>
  <si>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</si>
  <si>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</si>
  <si>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</si>
  <si>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</si>
  <si>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</si>
  <si>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</si>
  <si>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</si>
  <si>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</si>
  <si>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</si>
  <si>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</si>
  <si>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</si>
  <si>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</si>
  <si>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</si>
  <si>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</si>
  <si>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</si>
  <si>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</si>
  <si>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</si>
  <si>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</si>
  <si>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</si>
  <si>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</si>
  <si>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</si>
  <si>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</si>
  <si>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</si>
  <si>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</si>
  <si>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</si>
  <si>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</si>
  <si>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</si>
  <si>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</si>
  <si>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</si>
  <si>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</si>
  <si>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</si>
  <si>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</si>
  <si>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</si>
  <si>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</si>
  <si>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</si>
  <si>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</si>
  <si>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</si>
  <si>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</si>
  <si>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</si>
  <si>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</si>
  <si>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</si>
  <si>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</si>
  <si>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</si>
  <si>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</si>
  <si>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</si>
  <si>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</si>
  <si>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</si>
  <si>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</si>
  <si>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</si>
  <si>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</si>
  <si>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</si>
  <si>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</si>
  <si>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</si>
  <si>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</si>
  <si>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</si>
  <si>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</si>
  <si>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</si>
  <si>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</si>
  <si>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</si>
  <si>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</si>
  <si>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</si>
  <si>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</si>
  <si>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</si>
  <si>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</si>
  <si>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</si>
  <si>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</si>
  <si>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</si>
  <si>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</si>
  <si>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</si>
  <si>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</si>
  <si>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</si>
  <si>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</si>
  <si>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</si>
  <si>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</si>
  <si>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</si>
  <si>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</si>
  <si>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</si>
  <si>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</si>
  <si>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</si>
  <si>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</si>
  <si>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</si>
  <si>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</si>
  <si>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</si>
  <si>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</si>
  <si>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</si>
  <si>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</si>
  <si>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</si>
  <si>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</si>
  <si>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</si>
  <si>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</si>
  <si>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</si>
  <si>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</si>
  <si>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</si>
  <si>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</si>
  <si>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</si>
  <si>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</si>
  <si>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</si>
  <si>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</si>
  <si>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</si>
  <si>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</si>
  <si>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</si>
  <si>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</si>
  <si>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</si>
  <si>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</si>
  <si>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</si>
  <si>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</si>
  <si>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</si>
  <si>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</si>
  <si>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</si>
  <si>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</si>
  <si>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</si>
  <si>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</si>
  <si>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</si>
  <si>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</si>
  <si>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</si>
  <si>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</si>
  <si>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</si>
  <si>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</si>
  <si>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</si>
  <si>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</si>
  <si>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</si>
  <si>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</si>
  <si>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</si>
  <si>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</si>
  <si>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</si>
  <si>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</si>
  <si>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</si>
  <si>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</si>
  <si>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</si>
  <si>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</si>
  <si>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</si>
  <si>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</si>
  <si>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</si>
  <si>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</si>
  <si>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</si>
  <si>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</si>
  <si>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</si>
  <si>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</si>
  <si>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</si>
  <si>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</si>
  <si>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</si>
  <si>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</si>
  <si>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</si>
  <si>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</si>
  <si>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</si>
  <si>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</si>
  <si>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</si>
  <si>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</si>
  <si>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</si>
  <si>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</si>
  <si>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</si>
  <si>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</si>
  <si>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</si>
  <si>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</si>
  <si>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</si>
  <si>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</si>
  <si>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</si>
  <si>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</si>
  <si>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</si>
  <si>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</si>
  <si>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</si>
  <si>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</si>
  <si>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</si>
  <si>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</si>
  <si>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</si>
  <si>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</si>
  <si>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</si>
  <si>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</si>
  <si>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</si>
  <si>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</si>
  <si>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</si>
  <si>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</si>
  <si>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</si>
  <si>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</si>
  <si>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</si>
  <si>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</si>
  <si>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</si>
  <si>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</si>
  <si>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</si>
  <si>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</si>
  <si>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</si>
  <si>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</si>
  <si>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</si>
  <si>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</si>
  <si>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</si>
  <si>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</si>
  <si>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</si>
  <si>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</si>
  <si>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</si>
  <si>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</si>
  <si>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</si>
  <si>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</si>
  <si>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</si>
  <si>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</si>
  <si>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</si>
  <si>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</si>
  <si>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</si>
  <si>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</si>
  <si>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</si>
  <si>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</si>
  <si>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</si>
  <si>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</si>
  <si>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</si>
  <si>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</si>
  <si>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</si>
  <si>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</si>
  <si>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</si>
  <si>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</si>
  <si>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</si>
  <si>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</si>
  <si>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</si>
  <si>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</si>
  <si>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</si>
  <si>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</si>
  <si>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</si>
  <si>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</si>
  <si>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</si>
  <si>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</si>
  <si>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</si>
  <si>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</si>
  <si>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</si>
  <si>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</si>
  <si>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</si>
  <si>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</si>
  <si>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</si>
  <si>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</si>
  <si>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</si>
  <si>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</si>
  <si>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</si>
  <si>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</si>
  <si>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</si>
  <si>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</si>
  <si>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</si>
  <si>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</si>
  <si>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</si>
  <si>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</si>
  <si>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</si>
  <si>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</si>
  <si>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</si>
  <si>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</si>
  <si>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</si>
  <si>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</si>
  <si>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</si>
  <si>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</si>
  <si>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</si>
  <si>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</si>
  <si>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</si>
  <si>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</si>
  <si>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</si>
  <si>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</si>
  <si>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</si>
  <si>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</si>
  <si>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</si>
  <si>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</si>
  <si>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</si>
  <si>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</si>
  <si>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</si>
  <si>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</si>
  <si>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</si>
  <si>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</si>
  <si>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</si>
  <si>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</si>
  <si>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</si>
  <si>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</si>
  <si>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</si>
  <si>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</si>
  <si>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</si>
  <si>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</si>
  <si>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</si>
  <si>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</si>
  <si>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</si>
  <si>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</si>
  <si>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</si>
  <si>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</si>
  <si>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</si>
  <si>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</si>
  <si>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</si>
  <si>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</si>
  <si>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</si>
  <si>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</si>
  <si>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</si>
  <si>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</si>
  <si>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</si>
  <si>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</si>
  <si>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</si>
  <si>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</si>
  <si>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</si>
  <si>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</si>
  <si>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</si>
  <si>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</si>
  <si>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</si>
  <si>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</si>
  <si>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</si>
  <si>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</si>
  <si>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</si>
  <si>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</si>
  <si>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</si>
  <si>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</si>
  <si>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</si>
  <si>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</si>
  <si>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</si>
  <si>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</si>
  <si>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</si>
  <si>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</si>
  <si>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</si>
  <si>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</si>
  <si>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</si>
  <si>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</si>
  <si>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</si>
  <si>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</si>
  <si>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</si>
  <si>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</si>
  <si>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</si>
  <si>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</si>
  <si>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</si>
  <si>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</si>
  <si>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</si>
  <si>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</si>
  <si>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</si>
  <si>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</si>
  <si>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</si>
  <si>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</si>
  <si>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</si>
  <si>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</si>
  <si>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</si>
  <si>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</si>
  <si>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</si>
  <si>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</si>
  <si>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</si>
  <si>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</si>
  <si>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</si>
  <si>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</si>
  <si>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</si>
  <si>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</si>
  <si>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</si>
  <si>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</si>
  <si>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</si>
  <si>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</si>
  <si>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</si>
  <si>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</si>
  <si>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</si>
  <si>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</si>
  <si>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</si>
  <si>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</si>
  <si>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</si>
  <si>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</si>
  <si>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</si>
  <si>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</si>
  <si>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</si>
  <si>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</si>
  <si>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</si>
  <si>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</si>
  <si>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</si>
  <si>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</si>
  <si>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</si>
  <si>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</si>
  <si>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</si>
  <si>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</si>
  <si>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</si>
  <si>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</si>
  <si>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</si>
  <si>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</si>
  <si>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</si>
  <si>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</si>
  <si>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</si>
  <si>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</si>
  <si>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</si>
  <si>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</si>
  <si>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</si>
  <si>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</si>
  <si>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</si>
  <si>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</si>
  <si>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</si>
  <si>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</si>
  <si>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</si>
  <si>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</si>
  <si>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</si>
  <si>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</si>
  <si>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</si>
  <si>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</si>
  <si>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</si>
  <si>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</si>
  <si>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</si>
  <si>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</si>
  <si>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</si>
  <si>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</si>
  <si>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</si>
  <si>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</si>
  <si>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</si>
  <si>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</si>
  <si>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</si>
  <si>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</si>
  <si>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</si>
  <si>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</si>
  <si>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</si>
  <si>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</si>
  <si>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</si>
  <si>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</si>
  <si>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</si>
  <si>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</si>
  <si>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</si>
  <si>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</si>
  <si>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</si>
  <si>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</si>
  <si>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</si>
  <si>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</si>
  <si>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</si>
  <si>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</si>
  <si>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</si>
  <si>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</si>
  <si>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</si>
  <si>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</si>
  <si>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</si>
  <si>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</si>
  <si>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</si>
  <si>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</si>
  <si>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</si>
  <si>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</si>
  <si>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</si>
  <si>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</si>
  <si>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</si>
  <si>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</si>
  <si>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</si>
  <si>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</si>
  <si>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</si>
  <si>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</si>
  <si>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</si>
  <si>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</si>
  <si>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</si>
  <si>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</si>
  <si>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</si>
  <si>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</si>
  <si>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</si>
  <si>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</si>
  <si>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</si>
  <si>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</si>
  <si>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</si>
  <si>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</si>
  <si>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</si>
  <si>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</si>
  <si>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</si>
  <si>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</si>
  <si>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</si>
  <si>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</si>
  <si>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</si>
  <si>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</si>
  <si>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</si>
  <si>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</si>
  <si>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</si>
  <si>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</si>
  <si>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</si>
  <si>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</si>
  <si>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</si>
  <si>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</si>
  <si>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</si>
  <si>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</si>
  <si>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</si>
  <si>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</si>
  <si>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</si>
  <si>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</si>
  <si>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</si>
  <si>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</si>
  <si>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</si>
  <si>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</si>
  <si>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</si>
  <si>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</si>
  <si>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</si>
  <si>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</si>
  <si>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</si>
  <si>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</si>
  <si>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</si>
  <si>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</si>
  <si>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</si>
  <si>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</si>
  <si>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</si>
  <si>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</si>
  <si>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</si>
  <si>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</si>
  <si>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</si>
  <si>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</si>
  <si>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</si>
  <si>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</si>
  <si>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</si>
  <si>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</si>
  <si>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</si>
  <si>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</si>
  <si>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</si>
  <si>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</si>
  <si>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</si>
  <si>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</si>
  <si>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</si>
  <si>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</si>
  <si>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</si>
  <si>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</si>
  <si>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</si>
  <si>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</si>
  <si>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</si>
  <si>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</si>
  <si>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</si>
  <si>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</si>
  <si>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</si>
  <si>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</si>
  <si>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</si>
  <si>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</si>
  <si>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</si>
  <si>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</si>
  <si>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</si>
  <si>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</si>
  <si>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</si>
  <si>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</si>
  <si>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</si>
  <si>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</si>
  <si>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</si>
  <si>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</si>
  <si>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</si>
  <si>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</si>
  <si>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</si>
  <si>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</si>
  <si>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</si>
  <si>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</si>
  <si>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</si>
  <si>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</si>
  <si>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</si>
  <si>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</si>
  <si>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</si>
  <si>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</si>
  <si>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</si>
  <si>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</si>
  <si>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</si>
  <si>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</si>
  <si>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</si>
  <si>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</si>
  <si>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</si>
  <si>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</si>
  <si>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</si>
  <si>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</si>
  <si>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</si>
  <si>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</si>
  <si>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</si>
  <si>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</si>
  <si>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</si>
  <si>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</si>
  <si>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</si>
  <si>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</si>
  <si>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</si>
  <si>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</si>
  <si>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</si>
  <si>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</si>
  <si>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</si>
  <si>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</si>
  <si>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</si>
  <si>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</si>
  <si>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</si>
  <si>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</si>
  <si>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</si>
  <si>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</si>
  <si>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</si>
  <si>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</si>
  <si>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</si>
  <si>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</si>
  <si>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</si>
  <si>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</si>
  <si>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</si>
  <si>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</si>
  <si>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</si>
  <si>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</si>
  <si>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</si>
  <si>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</si>
  <si>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</si>
  <si>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</si>
  <si>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</si>
  <si>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</si>
  <si>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</si>
  <si>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</si>
  <si>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</si>
  <si>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</si>
  <si>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</si>
  <si>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</si>
  <si>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</si>
  <si>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</si>
  <si>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</si>
  <si>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</si>
  <si>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</si>
  <si>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</si>
  <si>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</si>
  <si>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</si>
  <si>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</si>
  <si>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</si>
  <si>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</si>
  <si>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</si>
  <si>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</si>
  <si>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</si>
  <si>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</si>
  <si>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</si>
  <si>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</si>
  <si>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</si>
  <si>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</si>
  <si>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</si>
  <si>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</si>
  <si>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</si>
  <si>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</si>
  <si>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</si>
  <si>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</si>
  <si>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</si>
  <si>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</si>
  <si>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</si>
  <si>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</si>
  <si>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</si>
  <si>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</si>
  <si>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</si>
  <si>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</si>
  <si>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</si>
  <si>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</si>
  <si>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</si>
  <si>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</si>
  <si>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</si>
  <si>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</si>
  <si>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</si>
  <si>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</si>
  <si>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</si>
  <si>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</si>
  <si>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</si>
  <si>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</si>
  <si>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</si>
  <si>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</si>
  <si>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</si>
  <si>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</si>
  <si>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</si>
  <si>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</si>
  <si>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</si>
  <si>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</si>
  <si>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</si>
  <si>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</si>
  <si>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</si>
  <si>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</si>
  <si>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</si>
  <si>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</si>
  <si>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</si>
  <si>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</si>
  <si>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</si>
  <si>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</si>
  <si>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</si>
  <si>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</si>
  <si>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</si>
  <si>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</si>
  <si>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</si>
  <si>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</si>
  <si>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</si>
  <si>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</si>
  <si>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</si>
  <si>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</si>
  <si>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</si>
  <si>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</si>
  <si>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</si>
  <si>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</si>
  <si>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</si>
  <si>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</si>
  <si>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</si>
  <si>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</si>
  <si>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</si>
  <si>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</si>
  <si>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</si>
  <si>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</si>
  <si>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</si>
  <si>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</si>
  <si>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</si>
  <si>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</si>
  <si>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</si>
  <si>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</si>
  <si>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</si>
  <si>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</si>
  <si>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</si>
  <si>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</si>
  <si>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</si>
  <si>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</si>
  <si>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</si>
  <si>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</si>
  <si>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</si>
  <si>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</si>
  <si>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</si>
  <si>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</si>
  <si>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</si>
  <si>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</si>
  <si>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</si>
  <si>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</si>
  <si>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</si>
  <si>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</si>
  <si>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</si>
  <si>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</si>
  <si>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</si>
  <si>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</si>
  <si>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</si>
  <si>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</si>
  <si>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</si>
  <si>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</si>
  <si>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</si>
  <si>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</si>
  <si>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</si>
  <si>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</si>
  <si>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</si>
  <si>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</si>
  <si>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</si>
  <si>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</si>
  <si>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</si>
  <si>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</si>
  <si>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</si>
  <si>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</si>
  <si>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</si>
  <si>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</si>
  <si>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</si>
  <si>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</si>
  <si>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</si>
  <si>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</si>
  <si>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</si>
  <si>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</si>
  <si>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</si>
  <si>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</si>
  <si>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</si>
  <si>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</si>
  <si>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</si>
  <si>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</si>
  <si>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</si>
  <si>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</si>
  <si>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</si>
  <si>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</si>
  <si>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</si>
  <si>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</si>
  <si>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</si>
  <si>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</si>
  <si>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</si>
  <si>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</si>
  <si>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</si>
  <si>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</si>
  <si>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</si>
  <si>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</si>
  <si>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</si>
  <si>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</si>
  <si>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</si>
  <si>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</si>
  <si>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</si>
  <si>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</si>
  <si>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</si>
  <si>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</si>
  <si>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</si>
  <si>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</si>
  <si>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</si>
  <si>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</si>
  <si>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</si>
  <si>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</si>
  <si>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</si>
  <si>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</si>
  <si>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</si>
  <si>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</si>
  <si>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</si>
  <si>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</si>
  <si>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</si>
  <si>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</si>
  <si>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</si>
  <si>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</si>
  <si>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</si>
  <si>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</si>
  <si>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</si>
  <si>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</si>
  <si>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</si>
  <si>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</si>
  <si>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</si>
  <si>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</si>
  <si>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</si>
  <si>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</si>
  <si>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</si>
  <si>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</si>
  <si>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</si>
  <si>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</si>
  <si>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</si>
  <si>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</si>
  <si>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</si>
  <si>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</si>
  <si>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</si>
  <si>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</si>
  <si>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</si>
  <si>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</si>
  <si>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</si>
  <si>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</si>
  <si>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</si>
  <si>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</si>
  <si>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</si>
  <si>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</si>
  <si>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</si>
  <si>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</si>
  <si>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</si>
  <si>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</si>
  <si>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</si>
  <si>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</si>
  <si>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</si>
  <si>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</si>
  <si>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</si>
  <si>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</si>
  <si>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</si>
  <si>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</si>
  <si>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</si>
  <si>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</si>
  <si>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</si>
  <si>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</si>
  <si>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</si>
  <si>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</si>
  <si>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</si>
  <si>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</si>
  <si>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</si>
  <si>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</si>
  <si>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</si>
  <si>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</si>
  <si>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</si>
  <si>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</si>
  <si>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</si>
  <si>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</si>
  <si>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</si>
  <si>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</si>
  <si>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</si>
  <si>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</si>
  <si>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</si>
  <si>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</si>
  <si>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</si>
  <si>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</si>
  <si>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</si>
  <si>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</si>
  <si>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</si>
  <si>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</si>
  <si>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</si>
  <si>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</si>
  <si>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</si>
  <si>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</si>
  <si>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</si>
  <si>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</si>
  <si>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</si>
  <si>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</si>
  <si>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</si>
  <si>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</si>
  <si>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</si>
  <si>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</si>
  <si>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</si>
  <si>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</si>
  <si>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</si>
  <si>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</si>
  <si>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</si>
  <si>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</si>
  <si>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</si>
  <si>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</si>
  <si>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</si>
  <si>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</si>
  <si>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</si>
  <si>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</si>
  <si>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</si>
  <si>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</si>
  <si>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</si>
  <si>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</si>
  <si>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</si>
  <si>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</si>
  <si>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</si>
  <si>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</si>
  <si>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</si>
  <si>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</si>
  <si>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</si>
  <si>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</si>
  <si>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</si>
  <si>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</si>
  <si>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</si>
  <si>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</si>
  <si>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</si>
  <si>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</si>
  <si>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</si>
  <si>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</si>
  <si>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</si>
  <si>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</si>
  <si>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</si>
  <si>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</si>
  <si>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</si>
  <si>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</si>
  <si>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</si>
  <si>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</si>
  <si>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</si>
  <si>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</si>
  <si>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</si>
  <si>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</si>
  <si>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</si>
  <si>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</si>
  <si>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</si>
  <si>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</si>
  <si>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</si>
  <si>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</si>
  <si>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</si>
  <si>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</si>
  <si>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</si>
  <si>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</si>
  <si>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</si>
  <si>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</si>
  <si>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</si>
  <si>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</si>
  <si>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</si>
  <si>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</si>
  <si>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</si>
  <si>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</si>
  <si>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</si>
  <si>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</si>
  <si>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</si>
  <si>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</si>
  <si>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</si>
  <si>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</si>
  <si>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</si>
  <si>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</si>
  <si>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</si>
  <si>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</si>
  <si>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</si>
  <si>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</si>
  <si>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</si>
  <si>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</si>
  <si>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</si>
  <si>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</si>
  <si>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</si>
  <si>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</si>
  <si>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</si>
  <si>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</si>
  <si>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</si>
  <si>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</si>
  <si>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</si>
  <si>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</si>
  <si>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</si>
  <si>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</si>
  <si>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</si>
  <si>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</si>
  <si>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</si>
  <si>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</si>
  <si>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</si>
  <si>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</si>
  <si>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</si>
  <si>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</si>
  <si>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</si>
  <si>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</si>
  <si>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</si>
  <si>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</si>
  <si>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</si>
  <si>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</si>
  <si>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</si>
  <si>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</si>
  <si>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</si>
  <si>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</si>
  <si>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</si>
  <si>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</si>
  <si>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</si>
  <si>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</si>
  <si>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</si>
  <si>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</si>
  <si>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</si>
  <si>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</si>
  <si>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</si>
  <si>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</si>
  <si>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</si>
  <si>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</si>
  <si>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</si>
  <si>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</si>
  <si>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</si>
  <si>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</si>
  <si>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</si>
  <si>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</si>
  <si>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</si>
  <si>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</si>
  <si>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</si>
  <si>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</si>
  <si>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</si>
  <si>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</si>
  <si>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</si>
  <si>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</si>
  <si>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</si>
  <si>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</si>
  <si>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</si>
  <si>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</si>
  <si>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</si>
  <si>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</si>
  <si>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</si>
  <si>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</si>
  <si>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</si>
  <si>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</si>
  <si>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</si>
  <si>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</si>
  <si>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</si>
  <si>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</si>
  <si>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</si>
  <si>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</si>
  <si>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</si>
  <si>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</si>
  <si>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</si>
  <si>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</si>
  <si>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</si>
  <si>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</si>
  <si>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</si>
  <si>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</si>
  <si>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</si>
  <si>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</si>
  <si>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</si>
  <si>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</si>
  <si>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</si>
  <si>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</si>
  <si>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</si>
  <si>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</si>
  <si>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</si>
  <si>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</si>
  <si>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</si>
  <si>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</si>
  <si>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</si>
  <si>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</si>
  <si>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</si>
  <si>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</si>
  <si>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</si>
  <si>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</si>
  <si>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</si>
  <si>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</si>
  <si>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</si>
  <si>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</si>
  <si>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</si>
  <si>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</si>
  <si>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</si>
  <si>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</si>
  <si>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</si>
  <si>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</si>
  <si>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</si>
  <si>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</si>
  <si>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</si>
  <si>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</si>
  <si>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</si>
  <si>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</si>
  <si>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</si>
  <si>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</si>
  <si>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</si>
  <si>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</si>
  <si>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</si>
  <si>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</si>
  <si>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</si>
  <si>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</si>
  <si>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</si>
  <si>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</si>
  <si>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</si>
  <si>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</si>
  <si>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</si>
  <si>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</si>
  <si>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</si>
  <si>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</si>
  <si>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</si>
  <si>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</si>
  <si>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</si>
  <si>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</si>
  <si>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</si>
  <si>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</si>
  <si>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</si>
  <si>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</si>
  <si>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</si>
  <si>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</si>
  <si>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</si>
  <si>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</si>
  <si>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</si>
  <si>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</si>
  <si>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</si>
  <si>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</si>
  <si>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</si>
  <si>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</si>
  <si>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</si>
  <si>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</si>
  <si>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</si>
  <si>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</si>
  <si>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</si>
  <si>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</si>
  <si>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</si>
  <si>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</si>
  <si>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</si>
  <si>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</si>
  <si>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</si>
  <si>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</si>
  <si>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</si>
  <si>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</si>
  <si>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</si>
  <si>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</si>
  <si>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</si>
  <si>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</si>
  <si>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</si>
  <si>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</si>
  <si>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</si>
  <si>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</si>
  <si>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</si>
  <si>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</si>
  <si>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</si>
  <si>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</si>
  <si>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</si>
  <si>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</si>
  <si>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</si>
  <si>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</si>
  <si>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</si>
  <si>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</si>
  <si>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</si>
  <si>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</si>
  <si>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</si>
  <si>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</si>
  <si>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</si>
  <si>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</si>
  <si>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</si>
  <si>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</si>
  <si>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</si>
  <si>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</si>
  <si>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</si>
  <si>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</si>
  <si>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</si>
  <si>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</si>
  <si>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</si>
  <si>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</si>
  <si>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</si>
  <si>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</si>
  <si>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</si>
  <si>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</si>
  <si>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</si>
  <si>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</si>
  <si>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</si>
  <si>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</si>
  <si>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</si>
  <si>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</si>
  <si>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</si>
  <si>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</si>
  <si>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</si>
  <si>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</si>
  <si>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</si>
  <si>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</si>
  <si>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</si>
  <si>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</si>
  <si>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</si>
  <si>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</si>
  <si>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</si>
  <si>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</si>
  <si>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</si>
  <si>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</si>
  <si>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</si>
  <si>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</si>
  <si>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</si>
  <si>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</si>
  <si>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</si>
  <si>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</si>
  <si>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</si>
  <si>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</si>
  <si>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</si>
  <si>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</si>
  <si>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</si>
  <si>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</si>
  <si>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</si>
  <si>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</si>
  <si>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</si>
  <si>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</si>
  <si>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</si>
  <si>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</si>
  <si>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</si>
  <si>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</si>
  <si>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</si>
  <si>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</si>
  <si>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</si>
  <si>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</si>
  <si>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</si>
  <si>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</si>
  <si>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</si>
  <si>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</si>
  <si>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</si>
  <si>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</si>
  <si>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</si>
  <si>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</si>
  <si>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</si>
  <si>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</si>
  <si>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</si>
  <si>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</si>
  <si>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</si>
  <si>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</si>
  <si>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</si>
  <si>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</si>
  <si>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</si>
  <si>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</si>
  <si>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</si>
  <si>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</si>
  <si>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</si>
  <si>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</si>
  <si>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</si>
  <si>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</si>
  <si>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</si>
  <si>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</si>
  <si>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</si>
  <si>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</si>
  <si>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</si>
  <si>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</si>
  <si>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</si>
  <si>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</si>
  <si>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</si>
  <si>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</si>
  <si>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</si>
  <si>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</si>
  <si>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</si>
  <si>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</si>
  <si>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</si>
  <si>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</si>
  <si>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</si>
  <si>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</si>
  <si>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</si>
  <si>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</si>
  <si>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</si>
  <si>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</si>
  <si>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</si>
  <si>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</si>
  <si>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</si>
  <si>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</si>
  <si>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</si>
  <si>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</si>
  <si>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</si>
  <si>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</si>
  <si>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</si>
  <si>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</si>
  <si>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</si>
  <si>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</si>
  <si>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</si>
  <si>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</si>
  <si>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</si>
  <si>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</si>
  <si>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</si>
  <si>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</si>
  <si>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</si>
  <si>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</si>
  <si>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</si>
  <si>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</si>
  <si>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</si>
  <si>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</si>
  <si>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</si>
  <si>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</si>
  <si>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</si>
  <si>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</si>
  <si>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</si>
  <si>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</si>
  <si>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</si>
  <si>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</si>
  <si>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</si>
  <si>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</si>
  <si>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</si>
  <si>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</si>
  <si>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</si>
  <si>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</si>
  <si>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</si>
  <si>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</si>
  <si>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</si>
  <si>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</si>
  <si>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</si>
  <si>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</si>
  <si>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</si>
  <si>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</si>
  <si>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</si>
  <si>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</si>
  <si>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</si>
  <si>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</si>
  <si>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</si>
  <si>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</si>
  <si>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</si>
  <si>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</si>
  <si>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</si>
  <si>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</si>
  <si>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</si>
  <si>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</si>
  <si>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</si>
  <si>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</si>
  <si>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</si>
  <si>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</si>
  <si>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</si>
  <si>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</si>
  <si>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</si>
  <si>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</si>
  <si>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</si>
  <si>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</si>
  <si>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</si>
  <si>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</si>
  <si>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</si>
  <si>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</si>
  <si>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</si>
  <si>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</si>
  <si>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</si>
  <si>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</si>
  <si>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</si>
  <si>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</si>
  <si>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</si>
  <si>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</si>
  <si>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</si>
  <si>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</si>
  <si>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</si>
  <si>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</si>
  <si>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</si>
  <si>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</si>
  <si>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</si>
  <si>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</si>
  <si>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</si>
  <si>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</si>
  <si>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</si>
  <si>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</si>
  <si>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</si>
  <si>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</si>
  <si>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</si>
  <si>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</si>
  <si>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</si>
  <si>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</si>
  <si>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</si>
  <si>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</si>
  <si>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</si>
  <si>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</si>
  <si>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</si>
  <si>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</si>
  <si>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</si>
  <si>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</si>
  <si>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</si>
  <si>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</si>
  <si>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</si>
  <si>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</si>
  <si>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</si>
  <si>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</si>
  <si>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</si>
  <si>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</si>
  <si>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</si>
  <si>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</si>
  <si>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</si>
  <si>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</si>
  <si>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</si>
  <si>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</si>
  <si>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</si>
  <si>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</si>
  <si>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</si>
  <si>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</si>
  <si>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</si>
  <si>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</si>
  <si>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</si>
  <si>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</si>
  <si>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</si>
  <si>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</si>
  <si>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</si>
  <si>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</si>
  <si>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</si>
  <si>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</si>
  <si>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</si>
  <si>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</si>
  <si>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</si>
  <si>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</si>
  <si>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</si>
  <si>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</si>
  <si>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</si>
  <si>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</si>
  <si>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</si>
  <si>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</si>
  <si>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</si>
  <si>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</si>
  <si>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</si>
  <si>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</si>
  <si>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</si>
  <si>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</si>
  <si>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</si>
  <si>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</si>
  <si>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</si>
  <si>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</si>
  <si>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</si>
  <si>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</si>
  <si>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</si>
  <si>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</si>
  <si>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</si>
  <si>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</si>
  <si>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</si>
  <si>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</si>
  <si>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</si>
  <si>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</si>
  <si>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</si>
  <si>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</si>
  <si>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</si>
  <si>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</si>
  <si>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</si>
  <si>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</si>
  <si>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</si>
  <si>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</si>
  <si>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</si>
  <si>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</si>
  <si>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</si>
  <si>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</si>
  <si>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</si>
  <si>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</si>
  <si>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</si>
  <si>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</si>
  <si>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</si>
  <si>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</si>
  <si>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</si>
  <si>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</si>
  <si>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</si>
  <si>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</si>
  <si>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</si>
  <si>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</si>
  <si>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</si>
  <si>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</si>
  <si>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</si>
  <si>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</si>
  <si>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</si>
  <si>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</si>
  <si>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</si>
  <si>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</si>
  <si>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</si>
  <si>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</si>
  <si>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</si>
  <si>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</si>
  <si>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</si>
  <si>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</si>
  <si>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</si>
  <si>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</si>
  <si>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</si>
  <si>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</si>
  <si>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</si>
  <si>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</si>
  <si>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</si>
  <si>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</si>
  <si>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</si>
  <si>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</si>
  <si>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</si>
  <si>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</si>
  <si>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</si>
  <si>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</si>
  <si>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</si>
  <si>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</si>
  <si>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</si>
  <si>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</si>
  <si>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</si>
  <si>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</si>
  <si>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</si>
  <si>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</si>
  <si>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</si>
  <si>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</si>
  <si>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</si>
  <si>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</si>
  <si>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</si>
  <si>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</si>
  <si>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</si>
  <si>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</si>
  <si>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</si>
  <si>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</si>
  <si>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</si>
  <si>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</si>
  <si>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</si>
  <si>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</si>
  <si>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</si>
  <si>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</si>
  <si>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</si>
  <si>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</si>
  <si>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</si>
  <si>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</si>
  <si>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</si>
  <si>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</si>
  <si>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</si>
  <si>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</si>
  <si>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</si>
  <si>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</si>
  <si>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</si>
  <si>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</si>
  <si>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</si>
  <si>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</si>
  <si>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</si>
  <si>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</si>
  <si>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</si>
  <si>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</si>
  <si>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</si>
  <si>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</si>
  <si>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</si>
  <si>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</si>
  <si>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</si>
  <si>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</si>
  <si>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</si>
  <si>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</si>
  <si>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</si>
  <si>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</si>
  <si>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</si>
  <si>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</si>
  <si>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</si>
  <si>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</si>
  <si>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</si>
  <si>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</si>
  <si>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</si>
  <si>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</si>
  <si>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</si>
  <si>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</si>
  <si>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</si>
  <si>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</si>
  <si>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</si>
  <si>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</si>
  <si>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</si>
  <si>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</si>
  <si>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</si>
  <si>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</si>
  <si>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</si>
  <si>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</si>
  <si>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</si>
  <si>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</si>
  <si>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</si>
  <si>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</si>
  <si>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</si>
  <si>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</si>
  <si>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</si>
  <si>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</si>
  <si>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</si>
  <si>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</si>
  <si>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</si>
  <si>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</si>
  <si>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</si>
  <si>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</si>
  <si>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</si>
  <si>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</si>
  <si>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</si>
  <si>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</si>
  <si>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</si>
  <si>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</si>
  <si>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</si>
  <si>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</si>
  <si>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</si>
  <si>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</si>
  <si>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</si>
  <si>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</si>
  <si>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</si>
  <si>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</si>
  <si>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</si>
  <si>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</si>
  <si>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</si>
  <si>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</si>
  <si>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</si>
  <si>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</si>
  <si>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</si>
  <si>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</si>
  <si>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</si>
  <si>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</si>
  <si>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</si>
  <si>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</si>
  <si>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</si>
  <si>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</si>
  <si>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</si>
  <si>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</si>
  <si>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</si>
  <si>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</si>
  <si>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</si>
  <si>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</si>
  <si>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</si>
  <si>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</si>
  <si>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</si>
  <si>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</si>
  <si>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</si>
  <si>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</si>
  <si>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</si>
  <si>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</si>
  <si>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</si>
  <si>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</si>
  <si>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</si>
  <si>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</si>
  <si>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</si>
  <si>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</si>
  <si>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</si>
  <si>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</si>
  <si>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</si>
  <si>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</si>
  <si>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</si>
  <si>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</si>
  <si>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</si>
  <si>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</si>
  <si>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</si>
  <si>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</si>
  <si>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</si>
  <si>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</si>
  <si>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</si>
  <si>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</si>
  <si>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</si>
  <si>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</si>
  <si>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</si>
  <si>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</si>
  <si>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</si>
  <si>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</si>
  <si>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</si>
  <si>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</si>
  <si>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</si>
  <si>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</si>
  <si>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</si>
  <si>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</si>
  <si>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</si>
  <si>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</si>
  <si>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</si>
  <si>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</si>
  <si>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</si>
  <si>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</si>
  <si>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</si>
  <si>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</si>
  <si>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</si>
  <si>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</si>
  <si>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</si>
  <si>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</si>
  <si>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</si>
  <si>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</si>
  <si>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</si>
  <si>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</si>
  <si>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</si>
  <si>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</si>
  <si>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</si>
  <si>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</si>
  <si>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</si>
  <si>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</si>
  <si>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</si>
  <si>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</si>
  <si>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</si>
  <si>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</si>
  <si>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</si>
  <si>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</si>
  <si>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</si>
  <si>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</si>
  <si>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</si>
  <si>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</si>
  <si>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</si>
  <si>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</si>
  <si>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</si>
  <si>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</si>
  <si>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</si>
  <si>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</si>
  <si>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</si>
  <si>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</si>
  <si>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</si>
  <si>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</si>
  <si>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</si>
  <si>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</si>
  <si>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</si>
  <si>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</si>
  <si>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</si>
  <si>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</si>
  <si>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</si>
  <si>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</si>
  <si>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</si>
  <si>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</si>
  <si>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</si>
  <si>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</si>
  <si>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</si>
  <si>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</si>
  <si>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</si>
  <si>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</si>
  <si>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</si>
  <si>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</si>
  <si>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</si>
  <si>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</si>
  <si>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</si>
  <si>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</si>
  <si>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</si>
  <si>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</si>
  <si>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</si>
  <si>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</si>
  <si>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</si>
  <si>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</si>
  <si>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</si>
  <si>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</si>
  <si>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</si>
  <si>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</si>
  <si>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</si>
  <si>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</si>
  <si>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</si>
  <si>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</si>
  <si>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</si>
  <si>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</si>
  <si>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</si>
  <si>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</si>
  <si>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</si>
  <si>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</si>
  <si>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</si>
  <si>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</si>
  <si>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</si>
  <si>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</si>
  <si>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</si>
  <si>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</si>
  <si>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</si>
  <si>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</si>
  <si>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</si>
  <si>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</si>
  <si>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</si>
  <si>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</si>
  <si>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</si>
  <si>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</si>
  <si>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</si>
  <si>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</si>
  <si>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</si>
  <si>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</si>
  <si>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</si>
  <si>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</si>
  <si>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</si>
  <si>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</si>
  <si>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</si>
  <si>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</si>
  <si>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</si>
  <si>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</si>
  <si>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</si>
  <si>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</si>
  <si>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</si>
  <si>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</si>
  <si>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</si>
  <si>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</si>
  <si>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</si>
  <si>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</si>
  <si>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</si>
  <si>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</si>
  <si>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</si>
  <si>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</si>
  <si>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</si>
  <si>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</si>
  <si>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</si>
  <si>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</si>
  <si>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</si>
  <si>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</si>
  <si>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</si>
  <si>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</si>
  <si>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</si>
  <si>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</si>
  <si>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</si>
  <si>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</si>
  <si>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</si>
  <si>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</si>
  <si>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</si>
  <si>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</si>
  <si>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</si>
  <si>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</si>
  <si>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</si>
  <si>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</si>
  <si>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</si>
  <si>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</si>
  <si>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</si>
  <si>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</si>
  <si>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</si>
  <si>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</si>
  <si>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</si>
  <si>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</si>
  <si>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</si>
  <si>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</si>
  <si>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</si>
  <si>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</si>
  <si>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</si>
  <si>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</si>
  <si>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</si>
  <si>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</si>
  <si>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</si>
  <si>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</si>
  <si>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</si>
  <si>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</si>
  <si>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</si>
  <si>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</si>
  <si>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</si>
  <si>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</si>
  <si>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</si>
  <si>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</si>
  <si>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</si>
  <si>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</si>
  <si>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</si>
  <si>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</si>
  <si>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</si>
  <si>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</si>
  <si>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</si>
  <si>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</si>
  <si>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</si>
  <si>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</si>
  <si>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</si>
  <si>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</si>
  <si>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</si>
  <si>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</si>
  <si>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</si>
  <si>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</si>
  <si>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</si>
  <si>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</si>
  <si>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</si>
  <si>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</si>
  <si>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</si>
  <si>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</si>
  <si>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</si>
  <si>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</si>
  <si>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</si>
  <si>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</si>
  <si>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</si>
  <si>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</si>
  <si>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</si>
  <si>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</si>
  <si>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</si>
  <si>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</si>
  <si>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</si>
  <si>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</si>
  <si>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</si>
  <si>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</si>
  <si>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</si>
  <si>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</si>
  <si>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</si>
  <si>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</si>
  <si>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</si>
  <si>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</si>
  <si>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</si>
  <si>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</si>
  <si>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</si>
  <si>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</si>
  <si>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</si>
  <si>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</si>
  <si>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</si>
  <si>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</si>
  <si>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</si>
  <si>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</si>
  <si>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</si>
  <si>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</si>
  <si>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</si>
  <si>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</si>
  <si>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</si>
  <si>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</si>
  <si>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</si>
  <si>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</si>
  <si>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</si>
  <si>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</si>
  <si>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</si>
  <si>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</si>
  <si>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</si>
  <si>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</si>
  <si>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</si>
  <si>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</si>
  <si>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</si>
  <si>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</si>
  <si>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</si>
  <si>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</si>
  <si>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</si>
  <si>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</si>
  <si>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</si>
  <si>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</si>
  <si>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</si>
  <si>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</si>
  <si>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</si>
  <si>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</si>
  <si>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</si>
  <si>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</si>
  <si>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</si>
  <si>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</si>
  <si>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</si>
  <si>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</si>
  <si>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</si>
  <si>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</si>
  <si>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</si>
  <si>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</si>
  <si>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</si>
  <si>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</si>
  <si>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</si>
  <si>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</si>
  <si>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</si>
  <si>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</si>
  <si>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</si>
  <si>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</si>
  <si>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</si>
  <si>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</si>
  <si>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</si>
  <si>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</si>
  <si>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</si>
  <si>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</si>
  <si>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</si>
  <si>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</si>
  <si>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</si>
  <si>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</si>
  <si>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</si>
  <si>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</si>
  <si>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</si>
  <si>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</si>
  <si>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</si>
  <si>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</si>
  <si>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</si>
  <si>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</si>
  <si>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</si>
  <si>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</si>
  <si>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</si>
  <si>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</si>
  <si>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</si>
  <si>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</si>
  <si>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</si>
  <si>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</si>
  <si>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</si>
  <si>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</si>
  <si>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</si>
  <si>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</si>
  <si>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</si>
  <si>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</si>
  <si>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</si>
  <si>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</si>
  <si>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</si>
  <si>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</si>
  <si>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</si>
  <si>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</si>
  <si>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</si>
  <si>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</si>
  <si>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</si>
  <si>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</si>
  <si>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</si>
  <si>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</si>
  <si>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</si>
  <si>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</si>
  <si>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</si>
  <si>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</si>
  <si>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</si>
  <si>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</si>
  <si>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</si>
  <si>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</si>
  <si>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</si>
  <si>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</si>
  <si>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</si>
  <si>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</si>
  <si>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</si>
  <si>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</si>
  <si>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</si>
  <si>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</si>
  <si>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</si>
  <si>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</si>
  <si>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</si>
  <si>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</si>
  <si>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</si>
  <si>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</si>
  <si>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</si>
  <si>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</si>
  <si>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</si>
  <si>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</si>
  <si>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</si>
  <si>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</si>
  <si>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</si>
  <si>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</si>
  <si>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</si>
  <si>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</si>
  <si>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</si>
  <si>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</si>
  <si>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</si>
  <si>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</si>
  <si>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</si>
  <si>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</si>
  <si>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</si>
  <si>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</si>
  <si>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</si>
  <si>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</si>
  <si>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</si>
  <si>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</si>
  <si>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</si>
  <si>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</si>
  <si>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</si>
  <si>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</si>
  <si>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</si>
  <si>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</si>
  <si>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</si>
  <si>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</si>
  <si>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</si>
  <si>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</si>
  <si>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</si>
  <si>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</si>
  <si>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</si>
  <si>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</si>
  <si>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</si>
  <si>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</si>
  <si>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</si>
  <si>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</si>
  <si>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</si>
  <si>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</si>
  <si>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</si>
  <si>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</si>
  <si>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</si>
  <si>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</si>
  <si>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</si>
  <si>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</si>
  <si>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</si>
  <si>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</si>
  <si>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</si>
  <si>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</si>
  <si>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</si>
  <si>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</si>
  <si>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</si>
  <si>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</si>
  <si>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</si>
  <si>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</si>
  <si>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</si>
  <si>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</si>
  <si>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</si>
  <si>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</si>
  <si>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</si>
  <si>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</si>
  <si>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</si>
  <si>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</si>
  <si>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</si>
  <si>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</si>
  <si>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</si>
  <si>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</si>
  <si>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</si>
  <si>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</si>
  <si>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</si>
  <si>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</si>
  <si>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</si>
  <si>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</si>
  <si>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</si>
  <si>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</si>
  <si>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</si>
  <si>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</si>
  <si>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</si>
  <si>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</si>
  <si>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</si>
  <si>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</si>
  <si>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</si>
  <si>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</si>
  <si>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</si>
  <si>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</si>
  <si>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</si>
  <si>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</si>
  <si>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</si>
  <si>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</si>
  <si>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</si>
  <si>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</si>
  <si>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</si>
  <si>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</si>
  <si>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</si>
  <si>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</si>
  <si>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</si>
  <si>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</si>
  <si>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</si>
  <si>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</si>
  <si>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</si>
  <si>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</si>
  <si>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</si>
  <si>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</si>
  <si>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</si>
  <si>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</si>
  <si>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</si>
  <si>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</si>
  <si>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</si>
  <si>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</si>
  <si>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</si>
  <si>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</si>
  <si>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</si>
  <si>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</si>
  <si>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</si>
  <si>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</si>
  <si>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</si>
  <si>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</si>
  <si>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</si>
  <si>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</si>
  <si>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</si>
  <si>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</si>
  <si>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</si>
  <si>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</si>
  <si>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</si>
  <si>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</si>
  <si>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</si>
  <si>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</si>
  <si>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</si>
  <si>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</si>
  <si>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</si>
  <si>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</si>
  <si>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</si>
  <si>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</si>
  <si>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</si>
  <si>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</si>
  <si>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</si>
  <si>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</si>
  <si>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</si>
  <si>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</si>
  <si>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</si>
  <si>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</si>
  <si>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</si>
  <si>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</si>
  <si>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</si>
  <si>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</si>
  <si>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</si>
  <si>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</si>
  <si>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</si>
  <si>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</si>
  <si>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</si>
  <si>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</si>
  <si>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</si>
  <si>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</si>
  <si>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</si>
  <si>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</si>
  <si>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</si>
  <si>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</si>
  <si>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</si>
  <si>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</si>
  <si>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</si>
  <si>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</si>
  <si>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</si>
  <si>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</si>
  <si>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</si>
  <si>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</si>
  <si>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</si>
  <si>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</si>
  <si>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</si>
  <si>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</si>
  <si>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</si>
  <si>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</si>
  <si>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</si>
  <si>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</si>
  <si>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</si>
  <si>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</si>
  <si>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</si>
  <si>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</si>
  <si>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</si>
  <si>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</si>
  <si>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</si>
  <si>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</si>
  <si>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</si>
  <si>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</si>
  <si>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</si>
  <si>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</si>
  <si>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</si>
  <si>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</si>
  <si>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</si>
  <si>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</si>
  <si>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</si>
  <si>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</si>
  <si>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</si>
  <si>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</si>
  <si>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</si>
  <si>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</si>
  <si>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</si>
  <si>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</si>
  <si>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</si>
  <si>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</si>
  <si>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</si>
  <si>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</si>
  <si>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</si>
  <si>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</si>
  <si>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</si>
  <si>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</si>
  <si>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</si>
  <si>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</si>
  <si>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</si>
  <si>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</si>
  <si>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</si>
  <si>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</si>
  <si>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</si>
  <si>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</si>
  <si>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</si>
  <si>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</si>
  <si>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</si>
  <si>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</si>
  <si>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</si>
  <si>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</si>
  <si>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</si>
  <si>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</si>
  <si>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</si>
  <si>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</si>
  <si>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</si>
  <si>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</si>
  <si>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</si>
  <si>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</si>
  <si>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</si>
  <si>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</si>
  <si>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</si>
  <si>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</si>
  <si>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</si>
  <si>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</si>
  <si>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</si>
  <si>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</si>
  <si>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</si>
  <si>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</si>
  <si>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</si>
  <si>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</si>
  <si>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</si>
  <si>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</si>
  <si>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</si>
  <si>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</si>
  <si>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</si>
  <si>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</si>
  <si>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</si>
  <si>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</si>
  <si>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</si>
  <si>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</si>
  <si>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</si>
  <si>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</si>
  <si>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</si>
  <si>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</si>
  <si>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</si>
  <si>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</si>
  <si>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</si>
  <si>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</si>
  <si>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</si>
  <si>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</si>
  <si>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</si>
  <si>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</si>
  <si>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</si>
  <si>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</si>
  <si>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</si>
  <si>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</si>
  <si>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</si>
  <si>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</si>
  <si>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</si>
  <si>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</si>
  <si>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</si>
  <si>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</si>
  <si>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</si>
  <si>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</si>
  <si>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</si>
  <si>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</si>
  <si>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</si>
  <si>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</si>
  <si>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</si>
  <si>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</si>
  <si>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</si>
  <si>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</si>
  <si>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</si>
  <si>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</si>
  <si>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</si>
  <si>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</si>
  <si>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</si>
  <si>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</si>
  <si>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</si>
  <si>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</si>
  <si>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</si>
  <si>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</si>
  <si>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</si>
  <si>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</si>
  <si>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</si>
  <si>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</si>
  <si>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</si>
  <si>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</si>
  <si>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</si>
  <si>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</si>
  <si>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</si>
  <si>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</si>
  <si>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</si>
  <si>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</si>
  <si>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</si>
  <si>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</si>
  <si>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</si>
  <si>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</si>
  <si>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</si>
  <si>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</si>
  <si>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</si>
  <si>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</si>
  <si>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</si>
  <si>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</si>
  <si>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</si>
  <si>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</si>
  <si>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</si>
  <si>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</si>
  <si>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</si>
  <si>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</si>
  <si>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</si>
  <si>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</si>
  <si>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</si>
  <si>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</si>
  <si>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</si>
  <si>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</si>
  <si>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</si>
  <si>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</si>
  <si>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</si>
  <si>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</si>
  <si>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</si>
  <si>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</si>
  <si>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</si>
  <si>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</si>
  <si>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</si>
  <si>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</si>
  <si>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</si>
  <si>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</si>
  <si>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</si>
  <si>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</si>
  <si>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</si>
  <si>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</si>
  <si>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</si>
  <si>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</si>
  <si>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</si>
  <si>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</si>
  <si>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</si>
  <si>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</si>
  <si>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</si>
  <si>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</si>
  <si>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</si>
  <si>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</si>
  <si>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</si>
  <si>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</si>
  <si>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</si>
  <si>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</si>
  <si>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</si>
  <si>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</si>
  <si>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</si>
  <si>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</si>
  <si>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</si>
  <si>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</si>
  <si>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</si>
  <si>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</si>
  <si>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</si>
  <si>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</si>
  <si>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</si>
  <si>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</si>
  <si>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</si>
  <si>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</si>
  <si>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</si>
  <si>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</si>
  <si>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</si>
  <si>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</si>
  <si>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</si>
  <si>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</si>
  <si>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</si>
  <si>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</si>
  <si>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</si>
  <si>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</si>
  <si>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</si>
  <si>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</si>
  <si>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</si>
  <si>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</si>
  <si>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</si>
  <si>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</si>
  <si>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</si>
  <si>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</si>
  <si>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</si>
  <si>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</si>
  <si>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</si>
  <si>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</si>
  <si>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</si>
  <si>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</si>
  <si>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</si>
  <si>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</si>
  <si>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</si>
  <si>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</si>
  <si>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</si>
  <si>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</si>
  <si>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</si>
  <si>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</si>
  <si>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</si>
  <si>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</si>
  <si>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</si>
  <si>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</si>
  <si>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</si>
  <si>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</si>
  <si>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</si>
  <si>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</si>
  <si>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</si>
  <si>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</si>
  <si>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</si>
  <si>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</si>
  <si>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</si>
  <si>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</si>
  <si>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</si>
  <si>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</si>
  <si>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</si>
  <si>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</si>
  <si>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</si>
  <si>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</si>
  <si>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</si>
  <si>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</si>
  <si>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</si>
  <si>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</si>
  <si>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</si>
  <si>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</si>
  <si>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</si>
  <si>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</si>
  <si>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</si>
  <si>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</si>
  <si>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</si>
  <si>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</si>
  <si>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</si>
  <si>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</si>
  <si>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</si>
  <si>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</si>
  <si>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</si>
  <si>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</si>
  <si>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</si>
  <si>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</si>
  <si>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</si>
  <si>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</si>
  <si>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</si>
  <si>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</si>
  <si>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</si>
  <si>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</si>
  <si>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</si>
  <si>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</si>
  <si>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</si>
  <si>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</si>
  <si>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</si>
  <si>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</si>
  <si>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</si>
  <si>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</si>
  <si>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</si>
  <si>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</si>
  <si>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</si>
  <si>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</si>
  <si>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</si>
  <si>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</si>
  <si>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</si>
  <si>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</si>
  <si>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</si>
  <si>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</si>
  <si>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</si>
  <si>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</si>
  <si>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</si>
  <si>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</si>
  <si>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</si>
  <si>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</si>
  <si>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</si>
  <si>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</si>
  <si>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</si>
  <si>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</si>
  <si>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</si>
  <si>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</si>
  <si>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</si>
  <si>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</si>
  <si>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</si>
  <si>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</si>
  <si>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</si>
  <si>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</si>
  <si>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</si>
  <si>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</si>
  <si>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</si>
  <si>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</si>
  <si>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</si>
  <si>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</si>
  <si>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</si>
  <si>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</si>
  <si>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</si>
  <si>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</si>
  <si>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</si>
  <si>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</si>
  <si>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</si>
  <si>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</si>
  <si>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</si>
  <si>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</si>
  <si>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</si>
  <si>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</si>
  <si>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</si>
  <si>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</si>
  <si>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</si>
  <si>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</si>
  <si>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</si>
  <si>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</si>
  <si>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</si>
  <si>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</si>
  <si>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</si>
  <si>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</si>
  <si>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</si>
  <si>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</si>
  <si>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</si>
  <si>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</si>
  <si>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</si>
  <si>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</si>
  <si>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</si>
  <si>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</si>
  <si>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</si>
  <si>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</si>
  <si>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</si>
  <si>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</si>
  <si>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</si>
  <si>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</si>
  <si>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</si>
  <si>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</si>
  <si>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</si>
  <si>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</si>
  <si>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</si>
  <si>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</si>
  <si>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</si>
  <si>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</si>
  <si>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</si>
  <si>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</si>
  <si>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</si>
  <si>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</si>
  <si>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</si>
  <si>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</si>
  <si>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</si>
  <si>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</si>
  <si>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</si>
  <si>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</si>
  <si>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</si>
  <si>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</si>
  <si>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</si>
  <si>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</si>
  <si>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</si>
  <si>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</si>
  <si>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</si>
  <si>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</si>
  <si>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</si>
  <si>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</si>
  <si>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</si>
  <si>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</si>
  <si>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</si>
  <si>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</si>
  <si>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</si>
  <si>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</si>
  <si>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</si>
  <si>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</si>
  <si>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</si>
  <si>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</si>
  <si>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</si>
  <si>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</si>
  <si>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</si>
  <si>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</si>
  <si>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</si>
  <si>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</si>
  <si>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</si>
  <si>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</si>
  <si>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</si>
  <si>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</si>
  <si>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</si>
  <si>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</si>
  <si>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</si>
  <si>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</si>
  <si>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</si>
  <si>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</si>
  <si>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</si>
  <si>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</si>
  <si>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</si>
  <si>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</si>
  <si>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</si>
  <si>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</si>
  <si>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</si>
  <si>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</si>
  <si>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</si>
  <si>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</si>
  <si>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</si>
  <si>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</si>
  <si>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</si>
  <si>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</si>
  <si>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</si>
  <si>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</si>
  <si>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</si>
  <si>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</si>
  <si>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</si>
  <si>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</si>
  <si>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</si>
  <si>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</si>
  <si>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</si>
  <si>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</si>
  <si>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</si>
  <si>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</si>
  <si>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</si>
  <si>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</si>
  <si>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</si>
  <si>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</si>
  <si>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</si>
  <si>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</si>
  <si>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</si>
  <si>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</si>
  <si>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</si>
  <si>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</si>
  <si>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</si>
  <si>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</si>
  <si>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</si>
  <si>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</si>
  <si>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</si>
  <si>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</si>
  <si>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</si>
  <si>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</si>
  <si>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</si>
  <si>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</si>
  <si>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</si>
  <si>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</si>
  <si>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</si>
  <si>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</si>
  <si>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</si>
  <si>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</si>
  <si>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</si>
  <si>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</si>
  <si>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</si>
  <si>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</si>
  <si>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</si>
  <si>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</si>
  <si>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</si>
  <si>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</si>
  <si>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</si>
  <si>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</si>
  <si>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</si>
  <si>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</si>
  <si>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</si>
  <si>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</si>
  <si>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</si>
  <si>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</si>
  <si>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</si>
  <si>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</si>
  <si>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</si>
  <si>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</si>
  <si>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</si>
  <si>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</si>
  <si>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</si>
  <si>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</si>
  <si>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</si>
  <si>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</si>
  <si>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</si>
  <si>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</si>
  <si>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</si>
  <si>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</si>
  <si>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</si>
  <si>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</si>
  <si>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</si>
  <si>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</si>
  <si>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</si>
  <si>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</si>
  <si>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</si>
  <si>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</si>
  <si>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</si>
  <si>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</si>
  <si>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</si>
  <si>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</si>
  <si>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</si>
  <si>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</si>
  <si>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</si>
  <si>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</si>
  <si>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</si>
  <si>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</si>
  <si>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</si>
  <si>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</si>
  <si>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</si>
  <si>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</si>
  <si>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</si>
  <si>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</si>
  <si>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</si>
  <si>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</si>
  <si>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</si>
  <si>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</si>
  <si>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</si>
  <si>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</si>
  <si>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</si>
  <si>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</si>
  <si>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</si>
  <si>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</si>
  <si>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</si>
  <si>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</si>
  <si>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</si>
  <si>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</si>
  <si>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</si>
  <si>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</si>
  <si>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</si>
  <si>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</si>
  <si>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</si>
  <si>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</si>
  <si>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</si>
  <si>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</si>
  <si>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</si>
  <si>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</si>
  <si>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</si>
  <si>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</si>
  <si>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</si>
  <si>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</si>
  <si>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</si>
  <si>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</si>
  <si>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</si>
  <si>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</si>
  <si>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</si>
  <si>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</si>
  <si>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</si>
  <si>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</si>
  <si>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</si>
  <si>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</si>
  <si>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</si>
  <si>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</si>
  <si>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</si>
  <si>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</si>
  <si>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</si>
  <si>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</si>
  <si>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</si>
  <si>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</si>
  <si>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</si>
  <si>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</si>
  <si>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</si>
  <si>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</si>
  <si>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</si>
  <si>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</si>
  <si>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</si>
  <si>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</si>
  <si>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</si>
  <si>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</si>
  <si>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</si>
  <si>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</si>
  <si>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</si>
  <si>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</si>
  <si>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</si>
  <si>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</si>
  <si>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</si>
  <si>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</si>
  <si>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</si>
  <si>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</si>
  <si>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</si>
  <si>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</si>
  <si>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</si>
  <si>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</si>
  <si>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</si>
  <si>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</si>
  <si>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</si>
  <si>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</si>
  <si>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</si>
  <si>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</si>
  <si>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</si>
  <si>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</si>
  <si>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</si>
  <si>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</si>
  <si>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</si>
  <si>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</si>
  <si>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</si>
  <si>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</si>
  <si>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</si>
  <si>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</si>
  <si>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</si>
  <si>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</si>
  <si>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</si>
  <si>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</si>
  <si>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</si>
  <si>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</si>
  <si>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</si>
  <si>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</si>
  <si>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</si>
  <si>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</si>
  <si>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</si>
  <si>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</si>
  <si>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</si>
  <si>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</si>
  <si>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</si>
  <si>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</si>
  <si>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</si>
  <si>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</si>
  <si>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</si>
  <si>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</si>
  <si>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</si>
  <si>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</si>
  <si>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</si>
  <si>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</si>
  <si>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</si>
  <si>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</si>
  <si>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</si>
  <si>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</si>
  <si>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</si>
  <si>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</si>
  <si>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</si>
  <si>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</si>
  <si>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</si>
  <si>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</si>
  <si>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</si>
  <si>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</si>
  <si>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</si>
  <si>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</si>
  <si>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</si>
  <si>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</si>
  <si>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</si>
  <si>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</si>
  <si>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</si>
  <si>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</si>
  <si>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</si>
  <si>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</si>
  <si>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</si>
  <si>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</si>
  <si>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</si>
  <si>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</si>
  <si>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</si>
  <si>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</si>
  <si>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</si>
  <si>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</si>
  <si>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</si>
  <si>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</si>
  <si>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</si>
  <si>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</si>
  <si>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</si>
  <si>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</si>
  <si>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</si>
  <si>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</si>
  <si>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</si>
  <si>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</si>
  <si>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</si>
  <si>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</si>
  <si>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</si>
  <si>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</si>
  <si>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</si>
  <si>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</si>
  <si>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</si>
  <si>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</si>
  <si>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</si>
  <si>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</si>
  <si>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</si>
  <si>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</si>
  <si>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</si>
  <si>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</si>
  <si>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</si>
  <si>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</si>
  <si>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</si>
  <si>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</si>
  <si>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</si>
  <si>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</si>
  <si>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</si>
  <si>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</si>
  <si>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</si>
  <si>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</si>
  <si>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</si>
  <si>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</si>
  <si>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</si>
  <si>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</si>
  <si>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</si>
  <si>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</si>
  <si>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</si>
  <si>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</si>
  <si>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</si>
  <si>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</si>
  <si>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</si>
  <si>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</si>
  <si>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</si>
  <si>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</si>
  <si>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</si>
  <si>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</si>
  <si>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</si>
  <si>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</si>
  <si>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</si>
  <si>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</si>
  <si>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</si>
  <si>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</si>
  <si>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</si>
  <si>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</si>
  <si>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</si>
  <si>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</si>
  <si>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</si>
  <si>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</si>
  <si>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</si>
  <si>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</si>
  <si>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</si>
  <si>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</si>
  <si>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</si>
  <si>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</si>
  <si>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</si>
  <si>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</si>
  <si>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</si>
  <si>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</si>
  <si>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</si>
  <si>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</si>
  <si>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</si>
  <si>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</si>
  <si>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</si>
  <si>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</si>
  <si>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</si>
  <si>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</si>
  <si>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</si>
  <si>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</si>
  <si>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</si>
  <si>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</si>
  <si>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</si>
  <si>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</si>
  <si>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</si>
  <si>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</si>
  <si>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</si>
  <si>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</si>
  <si>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</si>
  <si>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</si>
  <si>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</si>
  <si>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</si>
  <si>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</si>
  <si>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</si>
  <si>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</si>
  <si>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</si>
  <si>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</si>
  <si>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</si>
  <si>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</si>
  <si>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</si>
  <si>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</si>
  <si>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</si>
  <si>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</si>
  <si>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</si>
  <si>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</si>
  <si>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</si>
  <si>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</si>
  <si>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</si>
  <si>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</si>
  <si>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</si>
  <si>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</si>
  <si>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</si>
  <si>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</si>
  <si>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</si>
  <si>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</si>
  <si>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</si>
  <si>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</si>
  <si>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</si>
  <si>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</si>
  <si>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</si>
  <si>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</si>
  <si>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</si>
  <si>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</si>
  <si>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</si>
  <si>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</si>
  <si>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</si>
  <si>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</si>
  <si>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</si>
  <si>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</si>
  <si>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</si>
  <si>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</si>
  <si>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</si>
  <si>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</si>
  <si>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</si>
  <si>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</si>
  <si>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</si>
  <si>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</si>
  <si>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</si>
  <si>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</si>
  <si>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</si>
  <si>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</si>
  <si>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</si>
  <si>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</si>
  <si>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</si>
  <si>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</si>
  <si>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</si>
  <si>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</si>
  <si>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</si>
  <si>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</si>
  <si>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</si>
  <si>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</si>
  <si>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</si>
  <si>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</si>
  <si>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</si>
  <si>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</si>
  <si>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</si>
  <si>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</si>
  <si>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</si>
  <si>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</si>
  <si>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</si>
  <si>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</si>
  <si>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</si>
  <si>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</si>
  <si>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</si>
  <si>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</si>
  <si>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</si>
  <si>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</si>
  <si>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</si>
  <si>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</si>
  <si>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</si>
  <si>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</si>
  <si>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</si>
  <si>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</si>
  <si>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</si>
  <si>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</si>
  <si>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</si>
  <si>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</si>
  <si>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</si>
  <si>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</si>
  <si>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</si>
  <si>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</si>
  <si>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</si>
  <si>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</si>
  <si>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</si>
  <si>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</si>
  <si>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</si>
  <si>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</si>
  <si>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</si>
  <si>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</si>
  <si>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</si>
  <si>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</si>
  <si>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</si>
  <si>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</si>
  <si>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</si>
  <si>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</si>
  <si>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</si>
  <si>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</si>
  <si>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</si>
  <si>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</si>
  <si>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</si>
  <si>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</si>
  <si>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</si>
  <si>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</si>
  <si>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</si>
  <si>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</si>
  <si>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</si>
  <si>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</si>
  <si>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</si>
  <si>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</si>
  <si>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</si>
  <si>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</si>
  <si>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</si>
  <si>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</si>
  <si>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</si>
  <si>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</si>
  <si>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</si>
  <si>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</si>
  <si>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</si>
  <si>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</si>
  <si>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</si>
  <si>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</si>
  <si>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</si>
  <si>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</si>
  <si>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</si>
  <si>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</si>
  <si>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</si>
  <si>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</si>
  <si>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</si>
  <si>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</si>
  <si>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</si>
  <si>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</si>
  <si>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</si>
  <si>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</si>
  <si>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</si>
  <si>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</si>
  <si>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</si>
  <si>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</si>
  <si>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</si>
  <si>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</si>
  <si>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</si>
  <si>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</si>
  <si>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</si>
  <si>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</si>
  <si>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</si>
  <si>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</si>
  <si>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</si>
  <si>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</si>
  <si>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</si>
  <si>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</si>
  <si>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</si>
  <si>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</si>
  <si>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</si>
  <si>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</si>
  <si>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</si>
  <si>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</si>
  <si>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</si>
  <si>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</si>
  <si>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</si>
  <si>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</si>
  <si>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</si>
  <si>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</si>
  <si>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</si>
  <si>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</si>
  <si>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</si>
  <si>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</si>
  <si>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</si>
  <si>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</si>
  <si>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</si>
  <si>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</si>
  <si>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</si>
  <si>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</si>
  <si>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</si>
  <si>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</si>
  <si>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</si>
  <si>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</si>
  <si>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</si>
  <si>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</si>
  <si>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</si>
  <si>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</si>
  <si>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</si>
  <si>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</si>
  <si>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</si>
  <si>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</si>
  <si>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</si>
  <si>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</si>
  <si>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</si>
  <si>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</si>
  <si>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</si>
  <si>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</si>
  <si>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</si>
  <si>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</si>
  <si>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</si>
  <si>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</si>
  <si>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</si>
  <si>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</si>
  <si>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</si>
  <si>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</si>
  <si>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</si>
  <si>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</si>
  <si>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</si>
  <si>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</si>
  <si>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</si>
  <si>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</si>
  <si>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</si>
  <si>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</si>
  <si>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</si>
  <si>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</si>
  <si>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</si>
  <si>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</si>
  <si>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</si>
  <si>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</si>
  <si>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</si>
  <si>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</si>
  <si>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</si>
  <si>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</si>
  <si>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</si>
  <si>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</si>
  <si>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</si>
  <si>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</si>
  <si>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</si>
  <si>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</si>
  <si>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</si>
  <si>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</si>
  <si>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</si>
  <si>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</si>
  <si>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</si>
  <si>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</si>
  <si>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</si>
  <si>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</si>
  <si>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</si>
  <si>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</si>
  <si>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</si>
  <si>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</si>
  <si>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</si>
  <si>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</si>
  <si>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</si>
  <si>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</si>
  <si>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</si>
  <si>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</si>
  <si>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</si>
  <si>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</si>
  <si>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</si>
  <si>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</si>
  <si>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</si>
  <si>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</si>
  <si>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</si>
  <si>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</si>
  <si>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</si>
  <si>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</si>
  <si>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</si>
  <si>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</si>
  <si>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</si>
  <si>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</si>
  <si>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</si>
  <si>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</si>
  <si>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</si>
  <si>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</si>
  <si>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</si>
  <si>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</si>
  <si>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</si>
  <si>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</si>
  <si>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</si>
  <si>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</si>
  <si>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</si>
  <si>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</si>
  <si>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</si>
  <si>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</si>
  <si>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</si>
  <si>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</si>
  <si>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</si>
  <si>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</si>
  <si>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</si>
  <si>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</si>
  <si>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</si>
  <si>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</si>
  <si>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</si>
  <si>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</si>
  <si>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</si>
  <si>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</si>
  <si>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</si>
  <si>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</si>
  <si>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</si>
  <si>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</si>
  <si>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</si>
  <si>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</si>
  <si>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</si>
  <si>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</si>
  <si>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</si>
  <si>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</si>
  <si>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</si>
  <si>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</si>
  <si>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</si>
  <si>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</si>
  <si>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</si>
  <si>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</si>
  <si>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</si>
  <si>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</si>
  <si>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</si>
  <si>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</si>
  <si>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</si>
  <si>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</si>
  <si>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</si>
  <si>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</si>
  <si>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</si>
  <si>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</si>
  <si>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</si>
  <si>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</si>
  <si>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</si>
  <si>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</si>
  <si>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</si>
  <si>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</si>
  <si>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</si>
  <si>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</si>
  <si>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</si>
  <si>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</si>
  <si>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</si>
  <si>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</si>
  <si>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</si>
  <si>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</si>
  <si>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</si>
  <si>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</si>
  <si>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</si>
  <si>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</si>
  <si>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</si>
  <si>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</si>
  <si>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</si>
  <si>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</si>
  <si>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</si>
  <si>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</si>
  <si>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</si>
  <si>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</si>
  <si>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</si>
  <si>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</si>
  <si>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</si>
  <si>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</si>
  <si>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</si>
  <si>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</si>
  <si>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</si>
  <si>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</si>
  <si>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</si>
  <si>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</si>
  <si>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</si>
  <si>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</si>
  <si>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</si>
  <si>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</si>
  <si>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</si>
  <si>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</si>
  <si>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</si>
  <si>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</si>
  <si>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</si>
  <si>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</si>
  <si>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</si>
  <si>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</si>
  <si>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</si>
  <si>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</si>
  <si>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</si>
  <si>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</si>
  <si>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</si>
  <si>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</si>
  <si>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</si>
  <si>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</si>
  <si>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</si>
  <si>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</si>
  <si>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</si>
  <si>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</si>
  <si>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</si>
  <si>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</si>
  <si>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</si>
  <si>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</si>
  <si>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</si>
  <si>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</si>
  <si>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</si>
  <si>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</si>
  <si>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</si>
  <si>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</si>
  <si>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</si>
  <si>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</si>
  <si>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</si>
  <si>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</si>
  <si>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</si>
  <si>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</si>
  <si>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</si>
  <si>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</si>
  <si>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</si>
  <si>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</si>
  <si>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</si>
  <si>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</si>
  <si>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</si>
  <si>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</si>
  <si>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</si>
  <si>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</si>
  <si>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</si>
  <si>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</si>
  <si>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</si>
  <si>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</si>
  <si>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</si>
  <si>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</si>
  <si>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</si>
  <si>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</si>
  <si>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</si>
  <si>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</si>
  <si>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</si>
  <si>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</si>
  <si>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</si>
  <si>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</si>
  <si>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</si>
  <si>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</si>
  <si>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</si>
  <si>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</si>
  <si>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</si>
  <si>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</si>
  <si>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</si>
  <si>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</si>
  <si>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</si>
  <si>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</si>
  <si>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</si>
  <si>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</si>
  <si>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</si>
  <si>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</si>
  <si>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</si>
  <si>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</si>
  <si>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</si>
  <si>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</si>
  <si>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</si>
  <si>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</si>
  <si>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</si>
  <si>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</si>
  <si>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</si>
  <si>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</si>
  <si>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</si>
  <si>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</si>
  <si>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</si>
  <si>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</si>
  <si>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</si>
  <si>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</si>
  <si>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</si>
  <si>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</si>
  <si>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</si>
  <si>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</si>
  <si>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</si>
  <si>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</si>
  <si>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</si>
  <si>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</si>
  <si>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</si>
  <si>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</si>
  <si>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</si>
  <si>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</si>
  <si>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</si>
  <si>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</si>
  <si>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</si>
  <si>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</si>
  <si>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</si>
  <si>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</si>
  <si>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</si>
  <si>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</si>
  <si>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</si>
  <si>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</si>
  <si>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</si>
  <si>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</si>
  <si>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</si>
  <si>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</si>
  <si>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</si>
  <si>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</si>
  <si>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</si>
  <si>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</si>
  <si>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</si>
  <si>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</si>
  <si>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</si>
  <si>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</si>
  <si>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</si>
  <si>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</si>
  <si>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</si>
  <si>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</si>
  <si>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</si>
  <si>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</si>
  <si>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</si>
  <si>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</si>
  <si>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</si>
  <si>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</si>
  <si>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</si>
  <si>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</si>
  <si>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</si>
  <si>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</si>
  <si>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</si>
  <si>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</si>
  <si>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</si>
  <si>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</si>
  <si>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</si>
  <si>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</si>
  <si>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</si>
  <si>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</si>
  <si>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</si>
  <si>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</si>
  <si>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</si>
  <si>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</si>
  <si>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</si>
  <si>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</si>
  <si>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</si>
  <si>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</si>
  <si>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</si>
  <si>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</si>
  <si>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</si>
  <si>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</si>
  <si>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</si>
  <si>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</si>
  <si>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</si>
  <si>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</si>
  <si>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</si>
  <si>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</si>
  <si>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</si>
  <si>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</si>
  <si>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</si>
  <si>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</si>
  <si>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</si>
  <si>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</si>
  <si>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</si>
  <si>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</si>
  <si>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</si>
  <si>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</si>
  <si>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</si>
  <si>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</si>
  <si>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</si>
  <si>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</si>
  <si>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</si>
  <si>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</si>
  <si>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</si>
  <si>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</si>
  <si>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</si>
  <si>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</si>
  <si>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</si>
  <si>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</si>
  <si>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</si>
  <si>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</si>
  <si>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</si>
  <si>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</si>
  <si>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</si>
  <si>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</si>
  <si>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</si>
  <si>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</si>
  <si>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</si>
  <si>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</si>
  <si>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</si>
  <si>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</si>
  <si>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</si>
  <si>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</si>
  <si>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</si>
  <si>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</si>
  <si>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</si>
  <si>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</si>
  <si>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</si>
  <si>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</si>
  <si>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</si>
  <si>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</si>
  <si>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</si>
  <si>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</si>
  <si>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</si>
  <si>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</si>
  <si>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</si>
  <si>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</si>
  <si>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</si>
  <si>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</si>
  <si>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</si>
  <si>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</si>
  <si>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</si>
  <si>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</si>
  <si>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</si>
  <si>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</si>
  <si>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</si>
  <si>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</si>
  <si>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</si>
  <si>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</si>
  <si>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</si>
  <si>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</si>
  <si>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</si>
  <si>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</si>
  <si>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</si>
  <si>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</si>
  <si>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</si>
  <si>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</si>
  <si>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</si>
  <si>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</si>
  <si>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</si>
  <si>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</si>
  <si>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</si>
  <si>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</si>
  <si>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</si>
  <si>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</si>
  <si>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</si>
  <si>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</si>
  <si>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</si>
  <si>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</si>
  <si>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</si>
  <si>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</si>
  <si>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</si>
  <si>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</si>
  <si>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</si>
  <si>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</si>
  <si>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</si>
  <si>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</si>
  <si>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</si>
  <si>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</si>
  <si>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</si>
  <si>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</si>
  <si>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</si>
  <si>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</si>
  <si>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</si>
  <si>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</si>
  <si>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</si>
  <si>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</si>
  <si>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</si>
  <si>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</si>
  <si>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</si>
  <si>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</si>
  <si>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</si>
  <si>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</si>
  <si>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</si>
  <si>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</si>
  <si>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</si>
  <si>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</si>
  <si>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</si>
  <si>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</si>
  <si>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</si>
  <si>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</si>
  <si>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</si>
  <si>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</si>
  <si>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</si>
  <si>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</si>
  <si>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</si>
  <si>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</si>
  <si>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</si>
  <si>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</si>
  <si>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</si>
  <si>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</si>
  <si>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</si>
  <si>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</si>
  <si>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</si>
  <si>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</si>
  <si>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</si>
  <si>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</si>
  <si>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</si>
  <si>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</si>
  <si>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</si>
  <si>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</si>
  <si>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</si>
  <si>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</si>
  <si>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</si>
  <si>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</si>
  <si>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</si>
  <si>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</si>
  <si>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</si>
  <si>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</si>
  <si>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</si>
  <si>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</si>
  <si>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</si>
  <si>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</si>
  <si>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</si>
  <si>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</si>
  <si>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</si>
  <si>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</si>
  <si>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</si>
  <si>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</si>
  <si>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</si>
  <si>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</si>
  <si>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</si>
  <si>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</si>
  <si>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</si>
  <si>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</si>
  <si>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</si>
  <si>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</si>
  <si>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</si>
  <si>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</si>
  <si>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</si>
  <si>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</si>
  <si>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</si>
  <si>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</si>
  <si>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</si>
  <si>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</si>
  <si>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</si>
  <si>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</si>
  <si>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</si>
  <si>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</si>
  <si>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</si>
  <si>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</si>
  <si>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</si>
  <si>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</si>
  <si>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</si>
  <si>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</si>
  <si>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</si>
  <si>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</si>
  <si>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</si>
  <si>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</si>
  <si>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</si>
  <si>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</si>
  <si>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</si>
  <si>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</si>
  <si>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</si>
  <si>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</si>
  <si>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</si>
  <si>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</si>
  <si>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</si>
  <si>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</si>
  <si>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</si>
  <si>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</si>
  <si>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</si>
  <si>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</si>
  <si>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</si>
  <si>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</si>
  <si>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</si>
  <si>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</si>
  <si>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</si>
  <si>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</si>
  <si>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</si>
  <si>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</si>
  <si>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</si>
  <si>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</si>
  <si>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</si>
  <si>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</si>
  <si>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</si>
  <si>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</si>
  <si>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</si>
  <si>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</si>
  <si>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</si>
  <si>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</si>
  <si>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</si>
  <si>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</si>
  <si>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</si>
  <si>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</si>
  <si>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</si>
  <si>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</si>
  <si>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</si>
  <si>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</si>
  <si>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</si>
  <si>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</si>
  <si>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</si>
  <si>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</si>
  <si>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</si>
  <si>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</si>
  <si>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</si>
  <si>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</si>
  <si>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</si>
  <si>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</si>
  <si>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</si>
  <si>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</si>
  <si>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</si>
  <si>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</si>
  <si>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</si>
  <si>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</si>
  <si>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</si>
  <si>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</si>
  <si>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</si>
  <si>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</si>
  <si>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</si>
  <si>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</si>
  <si>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</si>
  <si>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</si>
  <si>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</si>
  <si>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</si>
  <si>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</si>
  <si>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</si>
  <si>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</si>
  <si>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</si>
  <si>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</si>
  <si>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</si>
  <si>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</si>
  <si>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</si>
  <si>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</si>
  <si>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</si>
  <si>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</si>
  <si>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</si>
  <si>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</si>
  <si>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</si>
  <si>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</si>
  <si>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</si>
  <si>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</si>
  <si>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</si>
  <si>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</si>
  <si>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</si>
  <si>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</si>
  <si>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</si>
  <si>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</si>
  <si>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</si>
  <si>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</si>
  <si>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</si>
  <si>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</si>
  <si>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</si>
  <si>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</si>
  <si>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</si>
  <si>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</si>
  <si>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</si>
  <si>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</si>
  <si>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</si>
  <si>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</si>
  <si>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</si>
  <si>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</si>
  <si>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</si>
  <si>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</si>
  <si>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</si>
  <si>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</si>
  <si>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</si>
  <si>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</si>
  <si>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</si>
  <si>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</si>
  <si>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</si>
  <si>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</si>
  <si>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</si>
  <si>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</si>
  <si>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</si>
  <si>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</si>
  <si>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</si>
  <si>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</si>
  <si>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</si>
  <si>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</si>
  <si>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</si>
  <si>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</si>
  <si>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</si>
  <si>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</si>
  <si>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</si>
  <si>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</si>
  <si>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</si>
  <si>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</si>
  <si>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</si>
  <si>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</si>
  <si>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</si>
  <si>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</si>
  <si>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</si>
  <si>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</si>
  <si>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</si>
  <si>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</si>
  <si>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</si>
  <si>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</si>
  <si>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</si>
  <si>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</si>
  <si>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</si>
  <si>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</si>
  <si>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</si>
  <si>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</si>
  <si>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</si>
  <si>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</si>
  <si>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</si>
  <si>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</si>
  <si>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</si>
  <si>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</si>
  <si>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</si>
  <si>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</si>
  <si>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</si>
  <si>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</si>
  <si>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</si>
  <si>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</si>
  <si>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</si>
  <si>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</si>
  <si>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</si>
  <si>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</si>
  <si>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</si>
  <si>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</si>
  <si>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</si>
  <si>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</si>
  <si>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</si>
  <si>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</si>
  <si>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</si>
  <si>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</si>
  <si>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</si>
  <si>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</si>
  <si>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</si>
  <si>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</si>
  <si>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</si>
  <si>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</si>
  <si>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</si>
  <si>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</si>
  <si>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</si>
  <si>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</si>
  <si>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</si>
  <si>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</si>
  <si>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</si>
  <si>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</si>
  <si>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</si>
  <si>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</si>
  <si>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</si>
  <si>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</si>
  <si>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</si>
  <si>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</si>
  <si>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</si>
  <si>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</si>
  <si>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</si>
  <si>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</si>
  <si>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</si>
  <si>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</si>
  <si>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</si>
  <si>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</si>
  <si>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</si>
  <si>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</si>
  <si>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</si>
  <si>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</si>
  <si>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</si>
  <si>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</si>
  <si>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</si>
  <si>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</si>
  <si>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</si>
  <si>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</si>
  <si>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</si>
  <si>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</si>
  <si>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</si>
  <si>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</si>
  <si>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</si>
  <si>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</si>
  <si>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</si>
  <si>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</si>
  <si>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</si>
  <si>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</si>
  <si>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</si>
  <si>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</si>
  <si>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</si>
  <si>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</si>
  <si>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</si>
  <si>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</si>
  <si>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</si>
  <si>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</si>
  <si>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</si>
  <si>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</si>
  <si>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</si>
  <si>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</si>
  <si>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</si>
  <si>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</si>
  <si>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</si>
  <si>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</si>
  <si>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</si>
  <si>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</si>
  <si>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</si>
  <si>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</si>
  <si>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</si>
  <si>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</si>
  <si>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</si>
  <si>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</si>
  <si>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</si>
  <si>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</si>
  <si>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</si>
  <si>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</si>
  <si>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</si>
  <si>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</si>
  <si>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</si>
  <si>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</si>
  <si>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</si>
  <si>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</si>
  <si>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</si>
  <si>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</si>
  <si>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</si>
  <si>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</si>
  <si>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</si>
  <si>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</si>
  <si>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</si>
  <si>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</si>
  <si>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</si>
  <si>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</si>
  <si>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</si>
  <si>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</si>
  <si>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</si>
  <si>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</si>
  <si>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</si>
  <si>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</si>
  <si>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</si>
  <si>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</si>
  <si>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</si>
  <si>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</si>
  <si>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</si>
  <si>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</si>
  <si>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</si>
  <si>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</si>
  <si>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</si>
  <si>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</si>
  <si>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</si>
  <si>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</si>
  <si>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</si>
  <si>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</si>
  <si>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</si>
  <si>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</si>
  <si>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</si>
  <si>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</si>
  <si>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</si>
  <si>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</si>
  <si>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</si>
  <si>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</si>
  <si>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</si>
  <si>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</si>
  <si>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</si>
  <si>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</si>
  <si>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</si>
  <si>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</si>
  <si>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</si>
  <si>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</si>
  <si>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</si>
  <si>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</si>
  <si>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</si>
  <si>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</si>
  <si>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</si>
  <si>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</si>
  <si>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</si>
  <si>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</si>
  <si>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</si>
  <si>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</si>
  <si>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</si>
  <si>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</si>
  <si>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</si>
  <si>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</si>
  <si>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</si>
  <si>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</si>
  <si>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</si>
  <si>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</si>
  <si>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</si>
  <si>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</si>
  <si>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</si>
  <si>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</si>
  <si>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</si>
  <si>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</si>
  <si>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</si>
  <si>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</si>
  <si>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</si>
  <si>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</si>
  <si>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</si>
  <si>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</si>
  <si>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</si>
  <si>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</si>
  <si>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</si>
  <si>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</si>
  <si>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</si>
  <si>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</si>
  <si>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</si>
  <si>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</si>
  <si>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</si>
  <si>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</si>
  <si>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</si>
  <si>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</si>
  <si>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</si>
  <si>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</si>
  <si>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</si>
  <si>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</si>
  <si>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</si>
  <si>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</si>
  <si>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</si>
  <si>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</si>
  <si>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</si>
  <si>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</si>
  <si>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</si>
  <si>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</si>
  <si>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</si>
  <si>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</si>
  <si>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</si>
  <si>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</si>
  <si>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</si>
  <si>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</si>
  <si>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</si>
  <si>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</si>
  <si>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</si>
  <si>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</si>
  <si>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</si>
  <si>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</si>
  <si>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</si>
  <si>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</si>
  <si>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</si>
  <si>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</si>
  <si>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</si>
  <si>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</si>
  <si>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</si>
  <si>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</si>
  <si>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</si>
  <si>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</si>
  <si>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</si>
  <si>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</si>
  <si>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</si>
  <si>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</si>
  <si>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</si>
  <si>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</si>
  <si>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</si>
  <si>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</si>
  <si>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</si>
  <si>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</si>
  <si>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</si>
  <si>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</si>
  <si>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</si>
  <si>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</si>
  <si>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</si>
  <si>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</si>
  <si>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</si>
  <si>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</si>
  <si>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</si>
  <si>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</si>
  <si>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</si>
  <si>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</si>
  <si>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</si>
  <si>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</si>
  <si>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</si>
  <si>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</si>
  <si>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</si>
  <si>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</si>
  <si>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</si>
  <si>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</si>
  <si>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</si>
  <si>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</si>
  <si>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</si>
  <si>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</si>
  <si>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</si>
  <si>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</si>
  <si>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</si>
  <si>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</si>
  <si>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</si>
  <si>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</si>
  <si>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</si>
  <si>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</si>
  <si>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</si>
  <si>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</si>
  <si>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</si>
  <si>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</si>
  <si>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</si>
  <si>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</si>
  <si>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</si>
  <si>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</si>
  <si>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</si>
  <si>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</si>
  <si>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</si>
  <si>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</si>
  <si>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</si>
  <si>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</si>
  <si>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</si>
  <si>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</si>
  <si>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</si>
  <si>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</si>
  <si>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</si>
  <si>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</si>
  <si>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</si>
  <si>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</si>
  <si>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</si>
  <si>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</si>
  <si>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</si>
  <si>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</si>
  <si>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</si>
  <si>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</si>
  <si>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</si>
  <si>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</si>
  <si>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</si>
  <si>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</si>
  <si>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</si>
  <si>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</si>
  <si>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</si>
  <si>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</si>
  <si>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</si>
  <si>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</si>
  <si>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</si>
  <si>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</si>
  <si>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</si>
  <si>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</si>
  <si>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</si>
  <si>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</si>
  <si>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</si>
  <si>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</si>
  <si>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</si>
  <si>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</si>
  <si>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</si>
  <si>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</si>
  <si>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</si>
  <si>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</si>
  <si>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</si>
  <si>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</si>
  <si>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</si>
  <si>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</si>
  <si>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</si>
  <si>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</si>
  <si>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</si>
  <si>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</si>
  <si>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</si>
  <si>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</si>
  <si>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</si>
  <si>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</si>
  <si>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</si>
  <si>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</si>
  <si>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</si>
  <si>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</si>
  <si>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</si>
  <si>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</si>
  <si>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</si>
  <si>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</si>
  <si>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</si>
  <si>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</si>
  <si>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</si>
  <si>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</si>
  <si>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</si>
  <si>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</si>
  <si>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</si>
  <si>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</si>
  <si>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</si>
  <si>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</si>
  <si>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</si>
  <si>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</si>
  <si>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</si>
  <si>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</si>
  <si>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</si>
  <si>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</si>
  <si>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</si>
  <si>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</si>
  <si>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</si>
  <si>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</si>
  <si>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</si>
  <si>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</si>
  <si>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</si>
  <si>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</si>
  <si>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</si>
  <si>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</si>
  <si>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</si>
  <si>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</si>
  <si>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</si>
  <si>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</si>
  <si>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</si>
  <si>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</si>
  <si>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</si>
  <si>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</si>
  <si>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</si>
  <si>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</si>
  <si>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</si>
  <si>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</si>
  <si>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</si>
  <si>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</si>
  <si>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</si>
  <si>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</si>
  <si>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</si>
  <si>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</si>
  <si>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</si>
  <si>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</si>
  <si>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</si>
  <si>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</si>
  <si>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</si>
  <si>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</si>
  <si>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</si>
  <si>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</si>
  <si>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</si>
  <si>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</si>
  <si>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</si>
  <si>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</si>
  <si>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</si>
  <si>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</si>
  <si>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</si>
  <si>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</si>
  <si>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</si>
  <si>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</si>
  <si>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</si>
  <si>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</si>
  <si>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</si>
  <si>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</si>
  <si>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</si>
  <si>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</si>
  <si>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</si>
  <si>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</si>
  <si>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</si>
  <si>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</si>
  <si>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</si>
  <si>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</si>
  <si>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</si>
  <si>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</si>
  <si>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</si>
  <si>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</si>
  <si>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</si>
  <si>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</si>
  <si>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</si>
  <si>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</si>
  <si>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</si>
  <si>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</si>
  <si>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</si>
  <si>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</si>
  <si>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</si>
  <si>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</si>
  <si>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</si>
  <si>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</si>
  <si>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</si>
  <si>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</si>
  <si>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</si>
  <si>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</si>
  <si>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</si>
  <si>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</si>
  <si>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</si>
  <si>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</si>
  <si>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</si>
  <si>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</si>
  <si>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</si>
  <si>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</si>
  <si>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</si>
  <si>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</si>
  <si>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</si>
  <si>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</si>
  <si>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</si>
  <si>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</si>
  <si>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</si>
  <si>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</si>
  <si>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</si>
  <si>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</si>
  <si>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</si>
  <si>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</si>
  <si>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</si>
  <si>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</si>
  <si>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</si>
  <si>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</si>
  <si>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</si>
  <si>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</si>
  <si>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</si>
  <si>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</si>
  <si>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</si>
  <si>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</si>
  <si>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</si>
  <si>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</si>
  <si>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</si>
  <si>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</si>
  <si>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</si>
  <si>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</si>
  <si>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</si>
  <si>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</si>
  <si>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</si>
  <si>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</si>
  <si>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</si>
  <si>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</si>
  <si>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</si>
  <si>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</si>
  <si>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</si>
  <si>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</si>
  <si>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</si>
  <si>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</si>
  <si>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</si>
  <si>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</si>
  <si>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</si>
  <si>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</si>
  <si>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</si>
  <si>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</si>
  <si>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</si>
  <si>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</si>
  <si>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</si>
  <si>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</si>
  <si>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</si>
  <si>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</si>
  <si>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</si>
  <si>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</si>
  <si>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</si>
  <si>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</si>
  <si>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</si>
  <si>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</si>
  <si>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</si>
  <si>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</si>
  <si>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</si>
  <si>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</si>
  <si>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</si>
  <si>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</si>
  <si>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</si>
  <si>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</si>
  <si>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</si>
  <si>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</si>
  <si>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</si>
  <si>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</si>
  <si>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</si>
  <si>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</si>
  <si>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</si>
  <si>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</si>
  <si>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</si>
  <si>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</si>
  <si>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</si>
  <si>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</si>
  <si>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</si>
  <si>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</si>
  <si>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</si>
  <si>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</si>
  <si>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</si>
  <si>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</si>
  <si>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</si>
  <si>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</si>
  <si>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</si>
  <si>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</si>
  <si>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</si>
  <si>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</si>
  <si>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</si>
  <si>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</si>
  <si>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</si>
  <si>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</si>
  <si>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</si>
  <si>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</si>
  <si>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</si>
  <si>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</si>
  <si>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</si>
  <si>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</si>
  <si>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</si>
  <si>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</si>
  <si>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</si>
  <si>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</si>
  <si>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</si>
  <si>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</si>
  <si>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</si>
  <si>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</si>
  <si>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</si>
  <si>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</si>
  <si>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</si>
  <si>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</si>
  <si>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</si>
  <si>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</si>
  <si>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</si>
  <si>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</si>
  <si>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</si>
  <si>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</si>
  <si>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</si>
  <si>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</si>
  <si>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</si>
  <si>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</si>
  <si>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</si>
  <si>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</si>
  <si>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</si>
  <si>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</si>
  <si>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</si>
  <si>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</si>
  <si>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</si>
  <si>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</si>
  <si>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</si>
  <si>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</si>
  <si>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</si>
  <si>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</si>
  <si>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</si>
  <si>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</si>
  <si>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</si>
  <si>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</si>
  <si>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</si>
  <si>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</si>
  <si>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</si>
  <si>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</si>
  <si>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</si>
  <si>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</si>
  <si>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</si>
  <si>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</si>
  <si>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</si>
  <si>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</si>
  <si>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</si>
  <si>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</si>
  <si>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</si>
  <si>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</si>
  <si>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</si>
  <si>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</si>
  <si>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</si>
  <si>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</si>
  <si>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</si>
  <si>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</si>
  <si>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</si>
  <si>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</si>
  <si>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</si>
  <si>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</si>
  <si>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</si>
  <si>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</si>
  <si>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</si>
  <si>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</si>
  <si>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</si>
  <si>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</si>
  <si>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</si>
  <si>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</si>
  <si>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</si>
  <si>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</si>
  <si>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</si>
  <si>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</si>
  <si>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</si>
  <si>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</si>
  <si>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</si>
  <si>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</si>
  <si>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</si>
  <si>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</si>
  <si>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</si>
  <si>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</si>
  <si>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</si>
  <si>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</si>
  <si>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</si>
  <si>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</si>
  <si>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</si>
  <si>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</si>
  <si>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</si>
  <si>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</si>
  <si>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</si>
  <si>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</si>
  <si>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</si>
  <si>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</si>
  <si>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</si>
  <si>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</si>
  <si>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</si>
  <si>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</si>
  <si>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</si>
  <si>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</si>
  <si>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</si>
  <si>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</si>
  <si>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</si>
  <si>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</si>
  <si>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</si>
  <si>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</si>
  <si>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</si>
  <si>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</si>
  <si>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</si>
  <si>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</si>
  <si>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</si>
  <si>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</si>
  <si>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</si>
  <si>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</si>
  <si>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</si>
  <si>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</si>
  <si>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</si>
  <si>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</si>
  <si>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</si>
  <si>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</si>
  <si>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</si>
  <si>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</si>
  <si>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</si>
  <si>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</si>
  <si>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</si>
  <si>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</si>
  <si>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</si>
  <si>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</si>
  <si>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</si>
  <si>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</si>
  <si>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</si>
  <si>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</si>
  <si>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</si>
  <si>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</si>
  <si>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</si>
  <si>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</si>
  <si>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</si>
  <si>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</si>
  <si>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</si>
  <si>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</si>
  <si>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</si>
  <si>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</si>
  <si>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</si>
  <si>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</si>
  <si>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</si>
  <si>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</si>
  <si>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</si>
  <si>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</si>
  <si>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</si>
  <si>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</si>
  <si>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</si>
  <si>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</si>
  <si>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</si>
  <si>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</si>
  <si>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</si>
  <si>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</si>
  <si>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</si>
  <si>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</si>
  <si>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</si>
  <si>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</si>
  <si>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</si>
  <si>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</si>
  <si>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</si>
  <si>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</si>
  <si>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</si>
  <si>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</si>
  <si>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</si>
  <si>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</si>
  <si>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</si>
  <si>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</si>
  <si>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</si>
  <si>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</si>
  <si>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</si>
  <si>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</si>
  <si>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</si>
  <si>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</si>
  <si>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</si>
  <si>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</si>
  <si>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</si>
  <si>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</si>
  <si>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</si>
  <si>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</si>
  <si>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</si>
  <si>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</si>
  <si>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</si>
  <si>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</si>
  <si>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</si>
  <si>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</si>
  <si>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</si>
  <si>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</si>
  <si>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</si>
  <si>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</si>
  <si>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</si>
  <si>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</si>
  <si>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</si>
  <si>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</si>
  <si>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</si>
  <si>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</si>
  <si>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</si>
  <si>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</si>
  <si>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</si>
  <si>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</si>
  <si>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</si>
  <si>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</si>
  <si>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</si>
  <si>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</si>
  <si>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</si>
  <si>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</si>
  <si>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</si>
  <si>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</si>
  <si>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</si>
  <si>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</si>
  <si>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</si>
  <si>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</si>
  <si>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</si>
  <si>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</si>
  <si>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</si>
  <si>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</si>
  <si>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</si>
  <si>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</si>
  <si>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</si>
  <si>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</si>
  <si>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</si>
  <si>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</si>
  <si>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</si>
  <si>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</si>
  <si>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</si>
  <si>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</si>
  <si>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</si>
  <si>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</si>
  <si>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</si>
  <si>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</si>
  <si>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</si>
  <si>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</si>
  <si>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</si>
  <si>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</si>
  <si>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</si>
  <si>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</si>
  <si>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</si>
  <si>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</si>
  <si>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</si>
  <si>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</si>
  <si>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</si>
  <si>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</si>
  <si>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</si>
  <si>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</si>
  <si>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</si>
  <si>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</si>
  <si>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</si>
  <si>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</si>
  <si>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</si>
  <si>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</si>
  <si>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</si>
  <si>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</si>
  <si>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</si>
  <si>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</si>
  <si>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</si>
  <si>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</si>
  <si>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</si>
  <si>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</si>
  <si>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</si>
  <si>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</si>
  <si>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</si>
  <si>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</si>
  <si>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</si>
  <si>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</si>
  <si>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</si>
  <si>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</si>
  <si>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</si>
  <si>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</si>
  <si>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</si>
  <si>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</si>
  <si>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</si>
  <si>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</si>
  <si>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</si>
  <si>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</si>
  <si>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</si>
  <si>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</si>
  <si>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</si>
  <si>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</si>
  <si>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</si>
  <si>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</si>
  <si>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</si>
  <si>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</si>
  <si>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</si>
  <si>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</si>
  <si>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</si>
  <si>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</si>
  <si>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</si>
  <si>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</si>
  <si>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</si>
  <si>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</si>
  <si>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</si>
  <si>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</si>
  <si>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</si>
  <si>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</si>
  <si>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</si>
  <si>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</si>
  <si>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</si>
  <si>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</si>
  <si>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</si>
  <si>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</si>
  <si>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</si>
  <si>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</si>
  <si>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</si>
  <si>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</si>
  <si>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</si>
  <si>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</si>
  <si>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</si>
  <si>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</si>
  <si>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</si>
  <si>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</si>
  <si>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</si>
  <si>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</si>
  <si>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</si>
  <si>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</si>
  <si>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</si>
  <si>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</si>
  <si>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</si>
  <si>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</si>
  <si>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</si>
  <si>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</si>
  <si>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</si>
  <si>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</si>
  <si>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</si>
  <si>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</si>
  <si>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</si>
  <si>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</si>
  <si>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</si>
  <si>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</si>
  <si>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</si>
  <si>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</si>
  <si>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</si>
  <si>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</si>
  <si>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</si>
  <si>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</si>
  <si>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</si>
  <si>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</si>
  <si>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</si>
  <si>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</si>
  <si>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</si>
  <si>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</si>
  <si>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</si>
  <si>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</si>
  <si>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</si>
  <si>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</si>
  <si>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</si>
  <si>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</si>
  <si>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</si>
  <si>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</si>
  <si>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</si>
  <si>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</si>
  <si>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</si>
  <si>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</si>
  <si>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</si>
  <si>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</si>
  <si>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</si>
  <si>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</si>
  <si>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</si>
  <si>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</si>
  <si>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</si>
  <si>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</si>
  <si>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</si>
  <si>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</si>
  <si>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</si>
  <si>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</si>
  <si>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</si>
  <si>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</si>
  <si>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</si>
  <si>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</si>
  <si>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</si>
  <si>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</si>
  <si>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</si>
  <si>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</si>
  <si>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</si>
  <si>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</si>
  <si>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</si>
  <si>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</si>
  <si>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</si>
  <si>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</si>
  <si>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</si>
  <si>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</si>
  <si>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</si>
  <si>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</si>
  <si>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</si>
  <si>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</si>
  <si>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</si>
  <si>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</si>
  <si>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</si>
  <si>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</si>
  <si>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</si>
  <si>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</si>
  <si>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</si>
  <si>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</si>
  <si>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</si>
  <si>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</si>
  <si>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</si>
  <si>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</si>
  <si>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</si>
  <si>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</si>
  <si>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</si>
  <si>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</si>
  <si>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</si>
  <si>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</si>
  <si>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</si>
  <si>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</si>
  <si>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</si>
  <si>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</si>
  <si>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</si>
  <si>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</si>
  <si>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</si>
  <si>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</si>
  <si>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</si>
  <si>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</si>
  <si>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</si>
  <si>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</si>
  <si>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</si>
  <si>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</si>
  <si>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</si>
  <si>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</si>
  <si>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</si>
  <si>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</si>
  <si>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</si>
  <si>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</si>
  <si>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</si>
  <si>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</si>
  <si>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</si>
  <si>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</si>
  <si>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</si>
  <si>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</si>
  <si>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</si>
  <si>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</si>
  <si>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</si>
  <si>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</si>
  <si>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</si>
  <si>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</si>
  <si>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</si>
  <si>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</si>
  <si>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</si>
  <si>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</si>
  <si>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</si>
  <si>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</si>
  <si>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</si>
  <si>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</si>
  <si>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</si>
  <si>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</si>
  <si>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</si>
  <si>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</si>
  <si>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</si>
  <si>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</si>
  <si>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</si>
  <si>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</si>
  <si>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</si>
  <si>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</si>
  <si>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</si>
  <si>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</si>
  <si>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</si>
  <si>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</si>
  <si>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</si>
  <si>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</si>
  <si>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</si>
  <si>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</si>
  <si>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</si>
  <si>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</si>
  <si>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</si>
  <si>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</si>
  <si>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</si>
  <si>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</si>
  <si>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</si>
  <si>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</si>
  <si>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</si>
  <si>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</si>
  <si>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</si>
  <si>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</si>
  <si>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</si>
  <si>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</si>
  <si>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</si>
  <si>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</si>
  <si>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</si>
  <si>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</si>
  <si>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</si>
  <si>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</si>
  <si>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</si>
  <si>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</si>
  <si>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</si>
  <si>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</si>
  <si>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</si>
  <si>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</si>
  <si>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</si>
  <si>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</si>
  <si>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</si>
  <si>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</si>
  <si>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</si>
  <si>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</si>
  <si>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</si>
  <si>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</si>
  <si>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</si>
  <si>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</si>
  <si>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</si>
  <si>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</si>
  <si>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</si>
  <si>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</si>
  <si>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</si>
  <si>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</si>
  <si>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</si>
  <si>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</si>
  <si>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</si>
  <si>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</si>
  <si>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</si>
  <si>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</si>
  <si>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</si>
  <si>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</si>
  <si>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</si>
  <si>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</si>
  <si>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</si>
  <si>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</si>
  <si>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</si>
  <si>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</si>
  <si>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</si>
  <si>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</si>
  <si>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</si>
  <si>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</si>
  <si>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</si>
  <si>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</si>
  <si>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</si>
  <si>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</si>
  <si>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</si>
  <si>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</si>
  <si>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</si>
  <si>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</si>
  <si>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</si>
  <si>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</si>
  <si>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</si>
  <si>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</si>
  <si>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</si>
  <si>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</si>
  <si>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</si>
  <si>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</si>
  <si>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</si>
  <si>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</si>
  <si>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</si>
  <si>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</si>
  <si>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</si>
  <si>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</si>
  <si>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</si>
  <si>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</si>
  <si>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</si>
  <si>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</si>
  <si>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</si>
  <si>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</si>
  <si>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</si>
  <si>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</si>
  <si>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</si>
  <si>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</si>
  <si>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</si>
  <si>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</si>
  <si>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</si>
  <si>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</si>
  <si>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</si>
  <si>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</si>
  <si>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</si>
  <si>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</si>
  <si>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</si>
  <si>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</si>
  <si>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</si>
  <si>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</si>
  <si>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</si>
  <si>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</si>
  <si>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</si>
  <si>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</si>
  <si>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</si>
  <si>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</si>
  <si>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</si>
  <si>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</si>
  <si>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</si>
  <si>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</si>
  <si>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</si>
  <si>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</si>
  <si>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</si>
  <si>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</si>
  <si>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</si>
  <si>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</si>
  <si>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</si>
  <si>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</si>
  <si>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</si>
  <si>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</si>
  <si>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</si>
  <si>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</si>
  <si>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</si>
  <si>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</si>
  <si>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</si>
  <si>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</si>
  <si>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</si>
  <si>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</si>
  <si>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</si>
  <si>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</si>
  <si>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</si>
  <si>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</si>
  <si>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</si>
  <si>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</si>
  <si>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</si>
  <si>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</si>
  <si>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</si>
  <si>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</si>
  <si>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</si>
  <si>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</si>
  <si>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</si>
  <si>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</si>
  <si>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</si>
  <si>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</si>
  <si>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</si>
  <si>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</si>
  <si>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</si>
  <si>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</si>
  <si>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</si>
  <si>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</si>
  <si>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</si>
  <si>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</si>
  <si>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</si>
  <si>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</si>
  <si>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</si>
  <si>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</si>
  <si>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</si>
  <si>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</si>
  <si>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</si>
  <si>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</si>
  <si>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</si>
  <si>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</si>
  <si>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</si>
  <si>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</si>
  <si>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</si>
  <si>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</si>
  <si>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</si>
  <si>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</si>
  <si>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</si>
  <si>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</si>
  <si>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</si>
  <si>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</si>
  <si>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</si>
  <si>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</si>
  <si>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</si>
  <si>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</si>
  <si>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</si>
  <si>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</si>
  <si>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</si>
  <si>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</si>
  <si>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</si>
  <si>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</si>
  <si>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</si>
  <si>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</si>
  <si>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</si>
  <si>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</si>
  <si>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</si>
  <si>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</si>
  <si>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</si>
  <si>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</si>
  <si>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</si>
  <si>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</si>
  <si>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</si>
  <si>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</si>
  <si>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</si>
  <si>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</si>
  <si>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</si>
  <si>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</si>
  <si>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</si>
  <si>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</si>
  <si>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</si>
  <si>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</si>
  <si>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</si>
  <si>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</si>
  <si>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</si>
  <si>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</si>
  <si>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</si>
  <si>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</si>
  <si>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</si>
  <si>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</si>
  <si>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</si>
  <si>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</si>
  <si>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</si>
  <si>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</si>
  <si>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</si>
  <si>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</si>
  <si>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</si>
  <si>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</si>
  <si>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</si>
  <si>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</si>
  <si>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</si>
  <si>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</si>
  <si>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</si>
  <si>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</si>
  <si>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</si>
  <si>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</si>
  <si>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</si>
  <si>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</si>
  <si>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</si>
  <si>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</si>
  <si>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</si>
  <si>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</si>
  <si>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</si>
  <si>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</si>
  <si>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</si>
  <si>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</si>
  <si>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</si>
  <si>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</si>
  <si>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</si>
  <si>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</si>
  <si>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</si>
  <si>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</si>
  <si>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</si>
  <si>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</si>
  <si>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</si>
  <si>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</si>
  <si>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</si>
  <si>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</si>
  <si>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</si>
  <si>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</si>
  <si>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</si>
  <si>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</si>
  <si>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</si>
  <si>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</si>
  <si>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</si>
  <si>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</si>
  <si>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</si>
  <si>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</si>
  <si>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</si>
  <si>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</si>
  <si>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</si>
  <si>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</si>
  <si>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</si>
  <si>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</si>
  <si>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</si>
  <si>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</si>
  <si>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</si>
  <si>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</si>
  <si>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</si>
  <si>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</si>
  <si>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</si>
  <si>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</si>
  <si>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</si>
  <si>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</si>
  <si>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</si>
  <si>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</si>
  <si>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</si>
  <si>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</si>
  <si>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</si>
  <si>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</si>
  <si>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</si>
  <si>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</si>
  <si>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</si>
  <si>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</si>
  <si>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</si>
  <si>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</si>
  <si>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</si>
  <si>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</si>
  <si>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</si>
  <si>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</si>
  <si>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</si>
  <si>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</si>
  <si>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</si>
  <si>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</si>
  <si>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</si>
  <si>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</si>
  <si>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</si>
  <si>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</si>
  <si>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</si>
  <si>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</si>
  <si>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</si>
  <si>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</si>
  <si>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</si>
  <si>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</si>
  <si>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</si>
  <si>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</si>
  <si>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</si>
  <si>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</si>
  <si>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</si>
  <si>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</si>
  <si>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</si>
  <si>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</si>
  <si>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</si>
  <si>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</si>
  <si>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</si>
  <si>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</si>
  <si>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</si>
  <si>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</si>
  <si>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</si>
  <si>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</si>
  <si>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</si>
  <si>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</si>
  <si>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</si>
  <si>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</si>
  <si>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</si>
  <si>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</si>
  <si>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</si>
  <si>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</si>
  <si>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</si>
  <si>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</si>
  <si>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</si>
  <si>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</si>
  <si>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</si>
  <si>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</si>
  <si>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</si>
  <si>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</si>
  <si>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</si>
  <si>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</si>
  <si>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</si>
  <si>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</si>
  <si>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</si>
  <si>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</si>
  <si>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</si>
  <si>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</si>
  <si>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</si>
  <si>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</si>
  <si>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</si>
  <si>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</si>
  <si>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</si>
  <si>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</si>
  <si>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</si>
  <si>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</si>
  <si>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</si>
  <si>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</si>
  <si>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</si>
  <si>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</si>
  <si>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</si>
  <si>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</si>
  <si>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</si>
  <si>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</si>
  <si>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</si>
  <si>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</si>
  <si>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</si>
  <si>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</si>
  <si>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</si>
  <si>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</si>
  <si>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</si>
  <si>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</si>
  <si>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</si>
  <si>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</si>
  <si>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</si>
  <si>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</si>
  <si>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</si>
  <si>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</si>
  <si>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</si>
  <si>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</si>
  <si>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</si>
  <si>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</si>
  <si>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</si>
  <si>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</si>
  <si>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</si>
  <si>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</si>
  <si>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</si>
  <si>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</si>
  <si>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</si>
  <si>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</si>
  <si>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</si>
  <si>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</si>
  <si>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</si>
  <si>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</si>
  <si>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</si>
  <si>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</si>
  <si>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</si>
  <si>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</si>
  <si>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</si>
  <si>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</si>
  <si>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</si>
  <si>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</si>
  <si>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</si>
  <si>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</si>
  <si>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</si>
  <si>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</si>
  <si>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</si>
  <si>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</si>
  <si>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</si>
  <si>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</si>
  <si>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</si>
  <si>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</si>
  <si>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</si>
  <si>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</si>
  <si>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</si>
  <si>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</si>
  <si>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</si>
  <si>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</si>
  <si>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</si>
  <si>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</si>
  <si>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</si>
  <si>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</si>
  <si>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</si>
  <si>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</si>
  <si>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</si>
  <si>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</si>
  <si>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</si>
  <si>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</si>
  <si>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</si>
  <si>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</si>
  <si>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</si>
  <si>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</si>
  <si>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</si>
  <si>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</si>
  <si>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</si>
  <si>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</si>
  <si>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</si>
  <si>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</si>
  <si>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</si>
  <si>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</si>
  <si>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</si>
  <si>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</si>
  <si>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</si>
  <si>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</si>
  <si>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</si>
  <si>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</si>
  <si>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</si>
  <si>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</si>
  <si>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</si>
  <si>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</si>
  <si>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</si>
  <si>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</si>
  <si>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</si>
  <si>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</si>
  <si>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</si>
  <si>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</si>
  <si>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</si>
  <si>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</si>
  <si>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</si>
  <si>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</si>
  <si>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</si>
  <si>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</si>
  <si>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</si>
  <si>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</si>
  <si>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</si>
  <si>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</si>
  <si>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</si>
  <si>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</si>
  <si>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</si>
  <si>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</si>
  <si>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</si>
  <si>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</si>
  <si>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</si>
  <si>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</si>
  <si>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</si>
  <si>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</si>
  <si>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</si>
  <si>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</si>
  <si>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</si>
  <si>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</si>
  <si>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</si>
  <si>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</si>
  <si>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</si>
  <si>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</si>
  <si>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</si>
  <si>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</si>
  <si>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</si>
  <si>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</si>
  <si>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</si>
  <si>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</si>
  <si>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</si>
  <si>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</si>
  <si>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</si>
  <si>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</si>
  <si>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</si>
  <si>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</si>
  <si>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</si>
  <si>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</si>
  <si>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</si>
  <si>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</si>
  <si>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</si>
  <si>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</si>
  <si>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</si>
  <si>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</si>
  <si>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</si>
  <si>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</si>
  <si>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</si>
  <si>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</si>
  <si>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</si>
  <si>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</si>
  <si>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</si>
  <si>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</si>
  <si>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</si>
  <si>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</si>
  <si>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</si>
  <si>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</si>
  <si>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</si>
  <si>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</si>
  <si>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</si>
  <si>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</si>
  <si>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</si>
  <si>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</si>
  <si>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</si>
  <si>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</si>
  <si>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</si>
  <si>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</si>
  <si>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</si>
  <si>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</si>
  <si>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</si>
  <si>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</si>
  <si>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</si>
  <si>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</si>
  <si>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</si>
  <si>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</si>
  <si>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</si>
  <si>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</si>
  <si>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</si>
  <si>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</si>
  <si>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</si>
  <si>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</si>
  <si>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</si>
  <si>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</si>
  <si>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</si>
  <si>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</si>
  <si>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</si>
  <si>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</si>
  <si>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</si>
  <si>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</si>
  <si>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</si>
  <si>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</si>
  <si>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</si>
  <si>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</si>
  <si>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</si>
  <si>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</si>
  <si>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</si>
  <si>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</si>
  <si>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</si>
  <si>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</si>
  <si>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</si>
  <si>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</si>
  <si>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</si>
  <si>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</si>
  <si>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</si>
  <si>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</si>
  <si>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</si>
  <si>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</si>
  <si>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</si>
  <si>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</si>
  <si>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</si>
  <si>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</si>
  <si>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</si>
  <si>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</si>
  <si>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</si>
  <si>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</si>
  <si>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</si>
  <si>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</si>
  <si>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</si>
  <si>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</si>
  <si>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</si>
  <si>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</si>
  <si>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</si>
  <si>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</si>
  <si>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</si>
  <si>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</si>
  <si>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</si>
  <si>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</si>
  <si>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</si>
  <si>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</si>
  <si>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</si>
  <si>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</si>
  <si>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</si>
  <si>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</si>
  <si>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</si>
  <si>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</si>
  <si>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</si>
  <si>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</si>
  <si>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</si>
  <si>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</si>
  <si>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</si>
  <si>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</si>
  <si>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</si>
  <si>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</si>
  <si>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</si>
  <si>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</si>
  <si>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</si>
  <si>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</si>
  <si>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</si>
  <si>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</si>
  <si>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</si>
  <si>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</si>
  <si>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</si>
  <si>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</si>
  <si>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</si>
  <si>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</si>
  <si>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</si>
  <si>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</si>
  <si>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</si>
  <si>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</si>
  <si>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</si>
  <si>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</si>
  <si>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</si>
  <si>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</si>
  <si>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</si>
  <si>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</si>
  <si>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</si>
  <si>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</si>
  <si>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</si>
  <si>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</si>
  <si>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</si>
  <si>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</si>
  <si>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</si>
  <si>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</si>
  <si>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</si>
  <si>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</si>
  <si>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</si>
  <si>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</si>
  <si>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</si>
  <si>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</si>
  <si>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</si>
  <si>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</si>
  <si>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</si>
  <si>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</si>
  <si>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</si>
  <si>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</si>
  <si>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</si>
  <si>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</si>
  <si>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</si>
  <si>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</si>
  <si>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</si>
  <si>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</si>
  <si>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</si>
  <si>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</si>
  <si>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</si>
  <si>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</si>
  <si>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</si>
  <si>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</si>
  <si>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</si>
  <si>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</si>
  <si>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</si>
  <si>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</si>
  <si>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</si>
  <si>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</si>
  <si>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</si>
  <si>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</si>
  <si>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</si>
  <si>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</si>
  <si>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</si>
  <si>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</si>
  <si>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</si>
  <si>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</si>
  <si>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</si>
  <si>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</si>
  <si>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</si>
  <si>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</si>
  <si>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</si>
  <si>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</si>
  <si>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</si>
  <si>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</si>
  <si>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</si>
  <si>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</si>
  <si>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</si>
  <si>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</si>
  <si>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</si>
  <si>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</si>
  <si>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</si>
  <si>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</si>
  <si>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</si>
  <si>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</si>
  <si>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</si>
  <si>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</si>
  <si>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</si>
  <si>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</si>
  <si>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</si>
  <si>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</si>
  <si>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</si>
  <si>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</si>
  <si>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</si>
  <si>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</si>
  <si>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</si>
  <si>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</si>
  <si>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</si>
  <si>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</si>
  <si>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</si>
  <si>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</si>
  <si>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</si>
  <si>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</si>
  <si>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</si>
  <si>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</si>
  <si>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</si>
  <si>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</si>
  <si>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</si>
  <si>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</si>
  <si>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</si>
  <si>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</si>
  <si>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</si>
  <si>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</si>
  <si>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</si>
  <si>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</si>
  <si>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</si>
  <si>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</si>
  <si>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</si>
  <si>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</si>
  <si>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</si>
  <si>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</si>
  <si>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</si>
  <si>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</si>
  <si>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</si>
  <si>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</si>
  <si>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</si>
  <si>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</si>
  <si>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</si>
  <si>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</si>
  <si>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</si>
  <si>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</si>
  <si>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</si>
  <si>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</si>
  <si>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</si>
  <si>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</si>
  <si>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</si>
  <si>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</si>
  <si>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</si>
  <si>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</si>
  <si>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</si>
  <si>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</si>
  <si>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</si>
  <si>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</si>
  <si>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</si>
  <si>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</si>
  <si>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</si>
  <si>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</si>
  <si>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</si>
  <si>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</si>
  <si>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</si>
  <si>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</si>
  <si>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</si>
  <si>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</si>
  <si>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</si>
  <si>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</si>
  <si>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</si>
  <si>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</si>
  <si>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</si>
  <si>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</si>
  <si>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</si>
  <si>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</si>
  <si>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</si>
  <si>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</si>
  <si>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</si>
  <si>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</si>
  <si>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</si>
  <si>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</si>
  <si>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</si>
  <si>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</si>
  <si>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</si>
  <si>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</si>
  <si>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</si>
  <si>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</si>
  <si>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</si>
  <si>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</si>
  <si>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</si>
  <si>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</si>
  <si>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</si>
  <si>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</si>
  <si>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</si>
  <si>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</si>
  <si>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</si>
  <si>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</si>
  <si>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</si>
  <si>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</si>
  <si>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</si>
  <si>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</si>
  <si>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</si>
  <si>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</si>
  <si>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</si>
  <si>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</si>
  <si>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</si>
  <si>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</si>
  <si>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</si>
  <si>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</si>
  <si>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</si>
  <si>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</si>
  <si>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</si>
  <si>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</si>
  <si>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</si>
  <si>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</si>
  <si>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</si>
  <si>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</si>
  <si>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</si>
  <si>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</si>
  <si>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</si>
  <si>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</si>
  <si>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</si>
  <si>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</si>
  <si>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</si>
  <si>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</si>
  <si>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</si>
  <si>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</si>
  <si>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</si>
  <si>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</si>
  <si>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</si>
  <si>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</si>
  <si>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</si>
  <si>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</si>
  <si>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</si>
  <si>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</si>
  <si>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</si>
  <si>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</si>
  <si>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</si>
  <si>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</si>
  <si>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</si>
  <si>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</si>
  <si>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</si>
  <si>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</si>
  <si>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</si>
  <si>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</si>
  <si>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</si>
  <si>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</si>
  <si>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</si>
  <si>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</si>
  <si>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</si>
  <si>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</si>
  <si>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</si>
  <si>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</si>
  <si>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</si>
  <si>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</si>
  <si>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</si>
  <si>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</si>
  <si>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</si>
  <si>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</si>
  <si>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</si>
  <si>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</si>
  <si>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</si>
  <si>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</si>
  <si>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</si>
  <si>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</si>
  <si>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</si>
  <si>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</si>
  <si>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</si>
  <si>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</si>
  <si>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</si>
  <si>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</si>
  <si>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</si>
  <si>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</si>
  <si>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</si>
  <si>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</si>
  <si>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</si>
  <si>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</si>
  <si>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</si>
  <si>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</si>
  <si>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</si>
  <si>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</si>
  <si>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</si>
  <si>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</si>
  <si>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</si>
  <si>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</si>
  <si>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</si>
  <si>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</si>
  <si>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</si>
  <si>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</si>
  <si>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</si>
  <si>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</si>
  <si>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</si>
  <si>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</si>
  <si>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</si>
  <si>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</si>
  <si>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</si>
  <si>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</si>
  <si>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</si>
  <si>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</si>
  <si>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</si>
  <si>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</si>
  <si>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</si>
  <si>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</si>
  <si>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</si>
  <si>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</si>
  <si>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</si>
  <si>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</si>
  <si>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</si>
  <si>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</si>
  <si>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</si>
  <si>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</si>
  <si>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</si>
  <si>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</si>
  <si>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</si>
  <si>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</si>
  <si>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</si>
  <si>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</si>
  <si>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</si>
  <si>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</si>
  <si>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</si>
  <si>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</si>
  <si>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</si>
  <si>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</si>
  <si>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</si>
  <si>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</si>
  <si>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</si>
  <si>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</si>
  <si>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</si>
  <si>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</si>
  <si>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</si>
  <si>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</si>
  <si>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</si>
  <si>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</si>
  <si>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</si>
  <si>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</si>
  <si>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</si>
  <si>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</si>
  <si>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</si>
  <si>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</si>
  <si>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</si>
  <si>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</si>
  <si>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</si>
  <si>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</si>
  <si>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</si>
  <si>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</si>
  <si>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</si>
  <si>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</si>
  <si>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</si>
  <si>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</si>
  <si>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</si>
  <si>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</si>
  <si>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</si>
  <si>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</si>
  <si>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</si>
  <si>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</si>
  <si>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</si>
  <si>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</si>
  <si>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</si>
  <si>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</si>
  <si>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</si>
  <si>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</si>
  <si>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</si>
  <si>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</si>
  <si>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</si>
  <si>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</si>
  <si>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</si>
  <si>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</si>
  <si>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</si>
  <si>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</si>
  <si>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</si>
  <si>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</si>
  <si>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</si>
  <si>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</si>
  <si>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</si>
  <si>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</si>
  <si>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</si>
  <si>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</si>
  <si>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</si>
  <si>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</si>
  <si>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</si>
  <si>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</si>
  <si>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</si>
  <si>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</si>
  <si>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</si>
  <si>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</si>
  <si>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</si>
  <si>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</si>
  <si>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</si>
  <si>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</si>
  <si>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</si>
  <si>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</si>
  <si>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</si>
  <si>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</si>
  <si>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</si>
  <si>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</si>
  <si>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</si>
  <si>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</si>
  <si>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</si>
  <si>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</si>
  <si>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</si>
  <si>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</si>
  <si>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</si>
  <si>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</si>
  <si>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</si>
  <si>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</si>
  <si>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</si>
  <si>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</si>
  <si>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</si>
  <si>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</si>
  <si>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</si>
  <si>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</si>
  <si>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</si>
  <si>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</si>
  <si>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</si>
  <si>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</si>
  <si>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</si>
  <si>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</si>
  <si>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</si>
  <si>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</si>
  <si>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</si>
  <si>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</si>
  <si>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</si>
  <si>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</si>
  <si>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</si>
  <si>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</si>
  <si>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</si>
  <si>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</si>
  <si>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</si>
  <si>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</si>
  <si>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</si>
  <si>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</si>
  <si>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</si>
  <si>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</si>
  <si>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</si>
  <si>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</si>
  <si>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</si>
  <si>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</si>
  <si>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</si>
  <si>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</si>
  <si>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</si>
  <si>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</si>
  <si>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</si>
  <si>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</si>
  <si>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</si>
  <si>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</si>
  <si>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</si>
  <si>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</si>
  <si>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</si>
  <si>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</si>
  <si>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</si>
  <si>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</si>
  <si>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</si>
  <si>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</si>
  <si>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</si>
  <si>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</si>
  <si>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</si>
  <si>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</si>
  <si>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</si>
  <si>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</si>
  <si>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</si>
  <si>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</si>
  <si>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</si>
  <si>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</si>
  <si>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</si>
  <si>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</si>
  <si>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</si>
  <si>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</si>
  <si>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</si>
  <si>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</si>
  <si>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</si>
  <si>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</si>
  <si>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</si>
  <si>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</si>
  <si>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</si>
  <si>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</si>
  <si>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</si>
  <si>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</si>
  <si>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</si>
  <si>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</si>
  <si>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</si>
  <si>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</si>
  <si>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</si>
  <si>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</si>
  <si>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</si>
  <si>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</si>
  <si>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</si>
  <si>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</si>
  <si>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</si>
  <si>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</si>
  <si>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</si>
  <si>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</si>
  <si>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</si>
  <si>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</si>
  <si>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</si>
  <si>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</si>
  <si>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</si>
  <si>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</si>
  <si>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</si>
  <si>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</si>
  <si>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</si>
  <si>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</si>
  <si>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</si>
  <si>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</si>
  <si>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</si>
  <si>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</si>
  <si>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</si>
  <si>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</si>
  <si>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</si>
  <si>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</si>
  <si>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</si>
  <si>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</si>
  <si>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</si>
  <si>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</si>
  <si>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</si>
  <si>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</si>
  <si>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</si>
  <si>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</si>
  <si>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</si>
  <si>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</si>
  <si>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</si>
  <si>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</si>
  <si>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</si>
  <si>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</si>
  <si>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</si>
  <si>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</si>
  <si>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</si>
  <si>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</si>
  <si>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</si>
  <si>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</si>
  <si>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</si>
  <si>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</si>
  <si>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</si>
  <si>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</si>
  <si>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</si>
  <si>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</si>
  <si>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</si>
  <si>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</si>
  <si>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</si>
  <si>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</si>
  <si>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</si>
  <si>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</si>
  <si>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</si>
  <si>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</si>
  <si>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</si>
  <si>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</si>
  <si>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</si>
  <si>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</si>
  <si>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</si>
  <si>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</si>
  <si>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</si>
  <si>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</si>
  <si>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</si>
  <si>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</si>
  <si>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</si>
  <si>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</si>
  <si>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</si>
  <si>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</si>
  <si>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</si>
  <si>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</si>
  <si>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</si>
  <si>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</si>
  <si>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</si>
  <si>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</si>
  <si>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</si>
  <si>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</si>
  <si>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</si>
  <si>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</si>
  <si>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</si>
  <si>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</si>
  <si>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</si>
  <si>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</si>
  <si>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</si>
  <si>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</si>
  <si>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</si>
  <si>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</si>
  <si>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</si>
  <si>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</si>
  <si>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</si>
  <si>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</si>
  <si>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</si>
  <si>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</si>
  <si>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</si>
  <si>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</si>
  <si>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</si>
  <si>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</si>
  <si>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</si>
  <si>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</si>
  <si>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</si>
  <si>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</si>
  <si>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</si>
  <si>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</si>
  <si>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</si>
  <si>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</si>
  <si>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</si>
  <si>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</si>
  <si>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</si>
  <si>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</si>
  <si>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</si>
  <si>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</si>
  <si>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</si>
  <si>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</si>
  <si>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</si>
  <si>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</si>
  <si>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</si>
  <si>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</si>
  <si>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</si>
  <si>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</si>
  <si>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</si>
  <si>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</si>
  <si>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</si>
  <si>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</si>
  <si>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</si>
  <si>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</si>
  <si>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</si>
  <si>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</si>
  <si>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</si>
  <si>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</si>
  <si>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</si>
  <si>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</si>
  <si>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</si>
  <si>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</si>
  <si>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</si>
  <si>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</si>
  <si>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</si>
  <si>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</si>
  <si>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</si>
  <si>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</si>
  <si>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</si>
  <si>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</si>
  <si>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</si>
  <si>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</si>
  <si>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</si>
  <si>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</si>
  <si>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</si>
  <si>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</si>
  <si>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</si>
  <si>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</si>
  <si>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</si>
  <si>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</si>
  <si>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</si>
  <si>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</si>
  <si>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</si>
  <si>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</si>
  <si>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</si>
  <si>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</si>
  <si>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</si>
  <si>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</si>
  <si>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</si>
  <si>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</si>
  <si>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</si>
  <si>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</si>
  <si>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</si>
  <si>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</si>
  <si>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</si>
  <si>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</si>
  <si>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</si>
  <si>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</si>
  <si>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</si>
  <si>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</si>
  <si>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</si>
  <si>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</si>
  <si>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</si>
  <si>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</si>
  <si>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</si>
  <si>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</si>
  <si>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</si>
  <si>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</si>
  <si>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</si>
  <si>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</si>
  <si>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</si>
  <si>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</si>
  <si>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</si>
  <si>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</si>
  <si>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</si>
  <si>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</si>
  <si>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</si>
  <si>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</si>
  <si>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</si>
  <si>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</si>
  <si>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</si>
  <si>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</si>
  <si>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</si>
  <si>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</si>
  <si>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</si>
  <si>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</si>
  <si>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</si>
  <si>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</si>
  <si>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</si>
  <si>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</si>
  <si>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</si>
  <si>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</si>
  <si>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</si>
  <si>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</si>
  <si>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</si>
  <si>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</si>
  <si>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</si>
  <si>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</si>
  <si>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</si>
  <si>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</si>
  <si>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</si>
  <si>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</si>
  <si>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</si>
  <si>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</si>
  <si>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</si>
  <si>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</si>
  <si>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</si>
  <si>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</si>
  <si>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</si>
  <si>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</si>
  <si>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</si>
  <si>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</si>
  <si>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</si>
  <si>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</si>
  <si>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</si>
  <si>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</si>
  <si>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</si>
  <si>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</si>
  <si>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</si>
  <si>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</si>
  <si>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</si>
  <si>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</si>
  <si>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</si>
  <si>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</si>
  <si>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</si>
  <si>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</si>
  <si>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</si>
  <si>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</si>
  <si>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</si>
  <si>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</si>
  <si>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</si>
  <si>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</si>
  <si>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</si>
  <si>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</si>
  <si>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</si>
  <si>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</si>
  <si>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</si>
  <si>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</si>
  <si>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</si>
  <si>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</si>
  <si>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</si>
  <si>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</si>
  <si>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</si>
  <si>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</si>
  <si>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</si>
  <si>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</si>
  <si>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</si>
  <si>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</si>
  <si>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</si>
  <si>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</si>
  <si>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</si>
  <si>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</si>
  <si>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</si>
  <si>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</si>
  <si>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</si>
  <si>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</si>
  <si>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</si>
  <si>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</si>
  <si>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</si>
  <si>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</si>
  <si>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</si>
  <si>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</si>
  <si>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</si>
  <si>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</si>
  <si>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</si>
  <si>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</si>
  <si>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</si>
  <si>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</si>
  <si>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</si>
  <si>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</si>
  <si>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</si>
  <si>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</si>
  <si>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</si>
  <si>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</si>
  <si>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</si>
  <si>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</si>
  <si>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</si>
  <si>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</si>
  <si>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</si>
  <si>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</si>
  <si>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</si>
  <si>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</si>
  <si>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</si>
  <si>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</si>
  <si>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</si>
  <si>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</si>
  <si>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</si>
  <si>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</si>
  <si>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</si>
  <si>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</si>
  <si>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</si>
  <si>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</si>
  <si>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</si>
  <si>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</si>
  <si>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</si>
  <si>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</si>
  <si>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</si>
  <si>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</si>
  <si>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</si>
  <si>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</si>
  <si>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</si>
  <si>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</si>
  <si>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</si>
  <si>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</si>
  <si>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</si>
  <si>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</si>
  <si>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</si>
  <si>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</si>
  <si>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</si>
  <si>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</si>
  <si>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</si>
  <si>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</si>
  <si>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</si>
  <si>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</si>
  <si>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</si>
  <si>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</si>
  <si>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</si>
  <si>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</si>
  <si>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</si>
  <si>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</si>
  <si>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</si>
  <si>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</si>
  <si>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</si>
  <si>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</si>
  <si>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</si>
  <si>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</si>
  <si>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</si>
  <si>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</si>
  <si>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</si>
  <si>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</si>
  <si>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</si>
  <si>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</si>
  <si>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</si>
  <si>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</si>
  <si>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</si>
  <si>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</si>
  <si>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</si>
  <si>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</si>
  <si>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</si>
  <si>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</si>
  <si>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</si>
  <si>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</si>
  <si>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</si>
  <si>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</si>
  <si>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</si>
  <si>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</si>
  <si>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</si>
  <si>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</si>
  <si>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</si>
  <si>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</si>
  <si>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</si>
  <si>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</si>
  <si>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</si>
  <si>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</si>
  <si>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</si>
  <si>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</si>
  <si>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</si>
  <si>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</si>
  <si>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</si>
  <si>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</si>
  <si>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</si>
  <si>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</si>
  <si>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</si>
  <si>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</si>
  <si>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</si>
  <si>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</si>
  <si>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</si>
  <si>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</si>
  <si>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</si>
  <si>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</si>
  <si>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</si>
  <si>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</si>
  <si>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</si>
  <si>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</si>
  <si>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</si>
  <si>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</si>
  <si>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</si>
  <si>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</si>
  <si>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</si>
  <si>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</si>
  <si>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</si>
  <si>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</si>
  <si>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</si>
  <si>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</si>
  <si>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</si>
  <si>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</si>
  <si>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</si>
  <si>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</si>
  <si>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</si>
  <si>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</si>
  <si>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</si>
  <si>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</si>
  <si>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</si>
  <si>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</si>
  <si>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</si>
  <si>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</si>
  <si>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</si>
  <si>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</si>
  <si>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</si>
  <si>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</si>
  <si>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</si>
  <si>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</si>
  <si>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</si>
  <si>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</si>
  <si>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</si>
  <si>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</si>
  <si>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</si>
  <si>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</si>
  <si>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</si>
  <si>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</si>
  <si>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</si>
  <si>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</si>
  <si>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</si>
  <si>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</si>
  <si>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</si>
  <si>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</si>
  <si>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</si>
  <si>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</si>
  <si>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</si>
  <si>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</si>
  <si>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</si>
  <si>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</si>
  <si>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</si>
  <si>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</si>
  <si>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</si>
  <si>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</si>
  <si>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</si>
  <si>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</si>
  <si>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</si>
  <si>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</si>
  <si>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</si>
  <si>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</si>
  <si>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</si>
  <si>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</si>
  <si>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</si>
  <si>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</si>
  <si>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</si>
  <si>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</si>
  <si>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</si>
  <si>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</si>
  <si>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</si>
  <si>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</si>
  <si>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</si>
  <si>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</si>
  <si>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</si>
  <si>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</si>
  <si>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</si>
  <si>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</si>
  <si>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</si>
  <si>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</si>
  <si>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</si>
  <si>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</si>
  <si>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</si>
  <si>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</si>
  <si>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</si>
  <si>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</si>
  <si>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</si>
  <si>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</si>
  <si>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</si>
  <si>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</si>
  <si>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</si>
  <si>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</si>
  <si>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</si>
  <si>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</si>
  <si>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</si>
  <si>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</si>
  <si>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</si>
  <si>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</si>
  <si>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</si>
  <si>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</si>
  <si>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</si>
  <si>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</si>
  <si>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</si>
  <si>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</si>
  <si>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</si>
  <si>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</si>
  <si>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</si>
  <si>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</si>
  <si>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</si>
  <si>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</si>
  <si>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</si>
  <si>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</si>
  <si>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</si>
  <si>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</si>
  <si>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</si>
  <si>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</si>
  <si>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</si>
  <si>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</si>
  <si>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</si>
  <si>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</si>
  <si>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</si>
  <si>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</si>
  <si>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</si>
  <si>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</si>
  <si>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</si>
  <si>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</si>
  <si>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</si>
  <si>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</si>
  <si>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</si>
  <si>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</si>
  <si>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</si>
  <si>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</si>
  <si>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</si>
  <si>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</si>
  <si>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</si>
  <si>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</si>
  <si>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</si>
  <si>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</si>
  <si>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</si>
  <si>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</si>
  <si>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</si>
  <si>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</si>
  <si>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</si>
  <si>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</si>
  <si>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</si>
  <si>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</si>
  <si>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</si>
  <si>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</si>
  <si>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</si>
  <si>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</si>
  <si>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</si>
  <si>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</si>
  <si>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</si>
  <si>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</si>
  <si>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</si>
  <si>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</si>
  <si>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</si>
  <si>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</si>
  <si>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</si>
  <si>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</si>
  <si>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</si>
  <si>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</si>
  <si>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</si>
  <si>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</si>
  <si>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</si>
  <si>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</si>
  <si>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</si>
  <si>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</si>
  <si>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</si>
  <si>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</si>
  <si>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</si>
  <si>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</si>
  <si>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</si>
  <si>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</si>
  <si>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</si>
  <si>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</si>
  <si>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</si>
  <si>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</si>
  <si>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</si>
  <si>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</si>
  <si>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</si>
  <si>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</si>
  <si>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</si>
  <si>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</si>
  <si>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</si>
  <si>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</si>
  <si>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</si>
  <si>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</si>
  <si>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</si>
  <si>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</si>
  <si>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</si>
  <si>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</si>
  <si>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</si>
  <si>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</si>
  <si>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</si>
  <si>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</si>
  <si>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</si>
  <si>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</si>
  <si>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</si>
  <si>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</si>
  <si>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</si>
  <si>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</si>
  <si>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</si>
  <si>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</si>
  <si>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</si>
  <si>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</si>
  <si>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</si>
  <si>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</si>
  <si>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</si>
  <si>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</si>
  <si>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</si>
  <si>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</si>
  <si>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</si>
  <si>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</si>
  <si>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</si>
  <si>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</si>
  <si>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</si>
  <si>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</si>
  <si>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</si>
  <si>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</si>
  <si>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</si>
  <si>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</si>
  <si>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</si>
  <si>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</si>
  <si>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</si>
  <si>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</si>
  <si>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</si>
  <si>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</si>
  <si>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</si>
  <si>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</si>
  <si>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</si>
  <si>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</si>
  <si>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</si>
  <si>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</si>
  <si>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</si>
  <si>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</si>
  <si>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</si>
  <si>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</si>
  <si>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</si>
  <si>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</si>
  <si>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</si>
  <si>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</si>
  <si>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</si>
  <si>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</si>
  <si>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</si>
  <si>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</si>
  <si>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</si>
  <si>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</si>
  <si>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</si>
  <si>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</si>
  <si>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</si>
  <si>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</si>
  <si>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</si>
  <si>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</si>
  <si>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</si>
  <si>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</si>
  <si>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</si>
  <si>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</si>
  <si>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</si>
  <si>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</si>
  <si>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</si>
  <si>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</si>
  <si>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</si>
  <si>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</si>
  <si>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</si>
  <si>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</si>
  <si>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</si>
  <si>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</si>
  <si>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</si>
  <si>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</si>
  <si>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</si>
  <si>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</si>
  <si>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</si>
  <si>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</si>
  <si>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</si>
  <si>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</si>
  <si>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</si>
  <si>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</si>
  <si>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</si>
  <si>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</si>
  <si>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</si>
  <si>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</si>
  <si>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</si>
  <si>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</si>
  <si>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</si>
  <si>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</si>
  <si>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</si>
  <si>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</si>
  <si>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</si>
  <si>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</si>
  <si>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</si>
  <si>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</si>
  <si>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</si>
  <si>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</si>
  <si>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</si>
  <si>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</si>
  <si>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</si>
  <si>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</si>
  <si>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</si>
  <si>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</si>
  <si>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</si>
  <si>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</si>
  <si>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</si>
  <si>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</si>
  <si>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</si>
  <si>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</si>
  <si>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</si>
  <si>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</si>
  <si>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</si>
  <si>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</si>
  <si>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</si>
  <si>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</si>
  <si>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</si>
  <si>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</si>
  <si>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</si>
  <si>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</si>
  <si>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</si>
  <si>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</si>
  <si>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</si>
  <si>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</si>
  <si>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</si>
  <si>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</si>
  <si>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</si>
  <si>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</si>
  <si>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</si>
  <si>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</si>
  <si>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</si>
  <si>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</si>
  <si>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</si>
  <si>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</si>
  <si>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</si>
  <si>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</si>
  <si>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</si>
  <si>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</si>
  <si>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</si>
  <si>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</si>
  <si>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</si>
  <si>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</si>
  <si>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</si>
  <si>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</si>
  <si>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</si>
  <si>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</si>
  <si>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</si>
  <si>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</si>
  <si>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</si>
  <si>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</si>
  <si>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</si>
  <si>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</si>
  <si>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</si>
  <si>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</si>
  <si>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</si>
  <si>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</si>
  <si>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</si>
  <si>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</si>
  <si>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</si>
  <si>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</si>
  <si>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</si>
  <si>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</si>
  <si>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</si>
  <si>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</si>
  <si>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</si>
  <si>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</si>
  <si>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</si>
  <si>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</si>
  <si>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</si>
  <si>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</si>
  <si>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</si>
  <si>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</si>
  <si>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</si>
  <si>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</si>
  <si>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</si>
  <si>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</si>
  <si>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</si>
  <si>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</si>
  <si>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</si>
  <si>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</si>
  <si>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</si>
  <si>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</si>
  <si>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</si>
  <si>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</si>
  <si>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</si>
  <si>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</si>
  <si>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</si>
  <si>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</si>
  <si>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</si>
  <si>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</si>
  <si>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</si>
  <si>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</si>
  <si>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</si>
  <si>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</si>
  <si>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</si>
  <si>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</si>
  <si>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</si>
  <si>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</si>
  <si>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</si>
  <si>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</si>
  <si>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</si>
  <si>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</si>
  <si>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</si>
  <si>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</si>
  <si>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</si>
  <si>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</si>
  <si>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</si>
  <si>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</si>
  <si>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</si>
  <si>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</si>
  <si>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</si>
  <si>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</si>
  <si>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</si>
  <si>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</si>
  <si>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</si>
  <si>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</si>
  <si>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</si>
  <si>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</si>
  <si>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</si>
  <si>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</si>
  <si>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</si>
  <si>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</si>
  <si>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</si>
  <si>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</si>
  <si>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</si>
  <si>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</si>
  <si>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</si>
  <si>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</si>
  <si>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</si>
  <si>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</si>
  <si>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</si>
  <si>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</si>
  <si>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</si>
  <si>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</si>
  <si>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</si>
  <si>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</si>
  <si>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</si>
  <si>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</si>
  <si>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</si>
  <si>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</si>
  <si>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</si>
  <si>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</si>
  <si>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</si>
  <si>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</si>
  <si>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</si>
  <si>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</si>
  <si>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</si>
  <si>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</si>
  <si>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</si>
  <si>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</si>
  <si>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</si>
  <si>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</si>
  <si>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</si>
  <si>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</si>
  <si>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</si>
  <si>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</si>
  <si>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</si>
  <si>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</si>
  <si>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</si>
  <si>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</si>
  <si>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</si>
  <si>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</si>
  <si>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</si>
  <si>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</si>
  <si>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</si>
  <si>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</si>
  <si>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</si>
  <si>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</si>
  <si>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</si>
  <si>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</si>
  <si>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</si>
  <si>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</si>
  <si>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</si>
  <si>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</si>
  <si>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</si>
  <si>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</si>
  <si>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</si>
  <si>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</si>
  <si>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</si>
  <si>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</si>
  <si>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</si>
  <si>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</si>
  <si>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</si>
  <si>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</si>
  <si>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</si>
  <si>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</si>
  <si>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</si>
  <si>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</si>
  <si>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</si>
  <si>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</si>
  <si>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</si>
  <si>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</si>
  <si>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</si>
  <si>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</si>
  <si>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</si>
  <si>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</si>
  <si>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</si>
  <si>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</si>
  <si>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</si>
  <si>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</si>
  <si>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</si>
  <si>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</si>
  <si>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</si>
  <si>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</si>
  <si>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</si>
  <si>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</si>
  <si>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</si>
  <si>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</si>
  <si>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</si>
  <si>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</si>
  <si>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</si>
  <si>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</si>
  <si>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</si>
  <si>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</si>
  <si>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</si>
  <si>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</si>
  <si>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</si>
  <si>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</si>
  <si>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</si>
  <si>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</si>
  <si>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</si>
  <si>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</si>
  <si>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</si>
  <si>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</si>
  <si>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</si>
  <si>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</si>
  <si>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</si>
  <si>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</si>
  <si>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</si>
  <si>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</si>
  <si>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</si>
  <si>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</si>
  <si>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</si>
  <si>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</si>
  <si>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</si>
  <si>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</si>
  <si>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</si>
  <si>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</si>
  <si>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</si>
  <si>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</si>
  <si>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</si>
  <si>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</si>
  <si>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</si>
  <si>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</si>
  <si>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</si>
  <si>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</si>
  <si>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</si>
  <si>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</si>
  <si>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</si>
  <si>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</si>
  <si>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</si>
  <si>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</si>
  <si>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</si>
  <si>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</si>
  <si>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</si>
  <si>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</si>
  <si>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</si>
  <si>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</si>
  <si>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</si>
  <si>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</si>
  <si>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</si>
  <si>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</si>
  <si>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</si>
  <si>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</si>
  <si>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</si>
  <si>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</si>
  <si>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</si>
  <si>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</si>
  <si>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</si>
  <si>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</si>
  <si>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</si>
  <si>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</si>
  <si>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</si>
  <si>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</si>
  <si>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</si>
  <si>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</si>
  <si>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</si>
  <si>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</si>
  <si>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</si>
  <si>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</si>
  <si>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</si>
  <si>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</si>
  <si>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</si>
  <si>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</si>
  <si>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</si>
  <si>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</si>
  <si>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</si>
  <si>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</si>
  <si>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</si>
  <si>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</si>
  <si>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</si>
  <si>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</si>
  <si>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</si>
  <si>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</si>
  <si>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</si>
  <si>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</si>
  <si>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</si>
  <si>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</si>
  <si>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</si>
  <si>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</si>
  <si>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</si>
  <si>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</si>
  <si>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</si>
  <si>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</si>
  <si>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</si>
  <si>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</si>
  <si>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</si>
  <si>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</si>
  <si>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</si>
  <si>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</si>
  <si>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</si>
  <si>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</si>
  <si>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</si>
  <si>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</si>
  <si>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</si>
  <si>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</si>
  <si>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</si>
  <si>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</si>
  <si>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</si>
  <si>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</si>
  <si>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</si>
  <si>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</si>
  <si>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</si>
  <si>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</si>
  <si>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</si>
  <si>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</si>
  <si>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</si>
  <si>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</si>
  <si>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</si>
  <si>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</si>
  <si>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</si>
  <si>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</si>
  <si>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</si>
  <si>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</si>
  <si>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</si>
  <si>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</si>
  <si>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</si>
  <si>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</si>
  <si>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</si>
  <si>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</si>
  <si>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</si>
  <si>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</si>
  <si>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</si>
  <si>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</si>
  <si>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</si>
  <si>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</si>
  <si>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</si>
  <si>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</si>
  <si>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</si>
  <si>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</si>
  <si>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</si>
  <si>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</si>
  <si>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</si>
  <si>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</si>
  <si>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</si>
  <si>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</si>
  <si>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</si>
  <si>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</si>
  <si>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</si>
  <si>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</si>
  <si>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</si>
  <si>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</si>
  <si>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</si>
  <si>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</si>
  <si>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</si>
  <si>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</si>
  <si>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</si>
  <si>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</si>
  <si>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</si>
  <si>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</si>
  <si>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</si>
  <si>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</si>
  <si>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</si>
  <si>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</si>
  <si>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</si>
  <si>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</si>
  <si>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</si>
  <si>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</si>
  <si>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</si>
  <si>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</si>
  <si>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</si>
  <si>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</si>
  <si>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</si>
  <si>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</si>
  <si>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</si>
  <si>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</si>
  <si>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</si>
  <si>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</si>
  <si>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</si>
  <si>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</si>
  <si>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</si>
  <si>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</si>
  <si>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</si>
  <si>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</si>
  <si>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</si>
  <si>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</si>
  <si>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</si>
  <si>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</si>
  <si>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</si>
  <si>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</si>
  <si>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</si>
  <si>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</si>
  <si>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</si>
  <si>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</si>
  <si>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</si>
  <si>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</si>
  <si>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</si>
  <si>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</si>
  <si>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</si>
  <si>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</si>
  <si>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</si>
  <si>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</si>
  <si>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</si>
  <si>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</si>
  <si>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</si>
  <si>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</si>
  <si>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</si>
  <si>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</si>
  <si>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</si>
  <si>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</si>
  <si>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</si>
  <si>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</si>
  <si>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</si>
  <si>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</si>
  <si>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</si>
  <si>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</si>
  <si>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</si>
  <si>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</si>
  <si>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</si>
  <si>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</si>
  <si>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</si>
  <si>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</si>
  <si>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</si>
  <si>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</si>
  <si>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</si>
  <si>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</si>
  <si>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</si>
  <si>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</si>
  <si>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</si>
  <si>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</si>
  <si>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</si>
  <si>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</si>
  <si>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</si>
  <si>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</si>
  <si>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</si>
  <si>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</si>
  <si>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</si>
  <si>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</si>
  <si>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</si>
  <si>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</si>
  <si>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</si>
  <si>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</si>
  <si>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</si>
  <si>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</si>
  <si>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</si>
  <si>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</si>
  <si>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</si>
  <si>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</si>
  <si>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</si>
  <si>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</si>
  <si>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</si>
  <si>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</si>
  <si>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</si>
  <si>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</si>
  <si>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</si>
  <si>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</si>
  <si>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</si>
  <si>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</si>
  <si>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</si>
  <si>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</si>
  <si>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</si>
  <si>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</si>
  <si>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</si>
  <si>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</si>
  <si>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</si>
  <si>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</si>
  <si>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</si>
  <si>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</si>
  <si>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</si>
  <si>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</si>
  <si>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</si>
  <si>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</si>
  <si>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</si>
  <si>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</si>
  <si>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</si>
  <si>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</si>
  <si>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</si>
  <si>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</si>
  <si>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</si>
  <si>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</si>
  <si>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</si>
  <si>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</si>
  <si>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</si>
  <si>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</si>
  <si>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</si>
  <si>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</si>
  <si>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</si>
  <si>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</si>
  <si>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</si>
  <si>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</si>
  <si>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</si>
  <si>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</si>
  <si>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</si>
  <si>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</si>
  <si>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</si>
  <si>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</si>
  <si>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</si>
  <si>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</si>
  <si>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</si>
  <si>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</si>
  <si>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</si>
  <si>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</si>
  <si>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</si>
  <si>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</si>
  <si>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</si>
  <si>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</si>
  <si>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</si>
  <si>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</si>
  <si>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</si>
  <si>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</si>
  <si>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</si>
  <si>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</si>
  <si>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</si>
  <si>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</si>
  <si>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</si>
  <si>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</si>
  <si>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</si>
  <si>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</si>
  <si>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</si>
  <si>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</si>
  <si>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</si>
  <si>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</si>
  <si>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</si>
  <si>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</si>
  <si>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</si>
  <si>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</si>
  <si>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</si>
  <si>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</si>
  <si>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</si>
  <si>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</si>
  <si>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</si>
  <si>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</si>
  <si>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</si>
  <si>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</si>
  <si>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</si>
  <si>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</si>
  <si>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</si>
  <si>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</si>
  <si>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</si>
  <si>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</si>
  <si>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</si>
  <si>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</si>
  <si>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</si>
  <si>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</si>
  <si>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</si>
  <si>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</si>
  <si>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</si>
  <si>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</si>
  <si>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</si>
  <si>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</si>
  <si>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</si>
  <si>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</si>
  <si>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</si>
  <si>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</si>
  <si>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</si>
  <si>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</si>
  <si>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</si>
  <si>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</si>
  <si>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</si>
  <si>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</si>
  <si>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</si>
  <si>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</si>
  <si>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</si>
  <si>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</si>
  <si>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</si>
  <si>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</si>
  <si>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</si>
  <si>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</si>
  <si>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</si>
  <si>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</si>
  <si>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</si>
  <si>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</si>
  <si>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</si>
  <si>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</si>
  <si>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</si>
  <si>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</si>
  <si>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</si>
  <si>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</si>
  <si>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</si>
  <si>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</si>
  <si>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</si>
  <si>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</si>
  <si>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</si>
  <si>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</si>
  <si>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</si>
  <si>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</si>
  <si>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</si>
  <si>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</si>
  <si>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</si>
  <si>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</si>
  <si>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</si>
  <si>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</si>
  <si>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</si>
  <si>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</si>
  <si>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</si>
  <si>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</si>
  <si>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</si>
  <si>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</si>
  <si>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</si>
  <si>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</si>
  <si>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</si>
  <si>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</si>
  <si>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</si>
  <si>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</si>
  <si>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</si>
  <si>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</si>
  <si>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</si>
  <si>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</si>
  <si>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</si>
  <si>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</si>
  <si>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</si>
  <si>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</si>
  <si>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</si>
  <si>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</si>
  <si>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</si>
  <si>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</si>
  <si>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</si>
  <si>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</si>
  <si>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</si>
  <si>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</si>
  <si>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</si>
  <si>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</si>
  <si>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</si>
  <si>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</si>
  <si>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</si>
  <si>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</si>
  <si>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</si>
  <si>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</si>
  <si>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</si>
  <si>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</si>
  <si>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</si>
  <si>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</si>
  <si>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</si>
  <si>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</si>
  <si>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</si>
  <si>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</si>
  <si>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</si>
  <si>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</si>
  <si>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</si>
  <si>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</si>
  <si>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</si>
  <si>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</si>
  <si>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</si>
  <si>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</si>
  <si>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</si>
  <si>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</si>
  <si>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</si>
  <si>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</si>
  <si>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</si>
  <si>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</si>
  <si>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</si>
  <si>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</si>
  <si>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</si>
  <si>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</si>
  <si>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</si>
  <si>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</si>
  <si>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</si>
  <si>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</si>
  <si>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</si>
  <si>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</si>
  <si>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</si>
  <si>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</si>
  <si>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</si>
  <si>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</si>
  <si>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</si>
  <si>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</si>
  <si>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</si>
  <si>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</si>
  <si>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</si>
  <si>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</si>
  <si>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</si>
  <si>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</si>
  <si>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</si>
  <si>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</si>
  <si>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</si>
  <si>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</si>
  <si>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</si>
  <si>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</si>
  <si>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</si>
  <si>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</si>
  <si>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</si>
  <si>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</si>
  <si>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</si>
  <si>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</si>
  <si>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</si>
  <si>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</si>
  <si>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</si>
  <si>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</si>
  <si>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</si>
  <si>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</si>
  <si>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</si>
  <si>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</si>
  <si>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</si>
  <si>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</si>
  <si>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</si>
  <si>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</si>
  <si>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</si>
  <si>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</si>
  <si>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</si>
  <si>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</si>
  <si>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</si>
  <si>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</si>
  <si>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</si>
  <si>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</si>
  <si>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</si>
  <si>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</si>
  <si>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</si>
  <si>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</si>
  <si>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</si>
  <si>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</si>
  <si>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</si>
  <si>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</si>
  <si>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</si>
  <si>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</si>
  <si>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</si>
  <si>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</si>
  <si>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</si>
  <si>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</si>
  <si>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</si>
  <si>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</si>
  <si>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</si>
  <si>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</si>
  <si>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</si>
  <si>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</si>
  <si>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</si>
  <si>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</si>
  <si>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</si>
  <si>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</si>
  <si>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</si>
  <si>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</si>
  <si>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</si>
  <si>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</si>
  <si>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</si>
  <si>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</si>
  <si>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</si>
  <si>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</si>
  <si>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</si>
  <si>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</si>
  <si>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</si>
  <si>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</si>
  <si>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</si>
  <si>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</si>
  <si>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</si>
  <si>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</si>
  <si>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</si>
  <si>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</si>
  <si>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</si>
  <si>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</si>
  <si>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</si>
  <si>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</si>
  <si>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</si>
  <si>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</si>
  <si>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</si>
  <si>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</si>
  <si>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</si>
  <si>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</si>
  <si>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</si>
  <si>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</si>
  <si>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</si>
  <si>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</si>
  <si>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</si>
  <si>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</si>
  <si>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</si>
  <si>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</si>
  <si>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</si>
  <si>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</si>
  <si>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</si>
  <si>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</si>
  <si>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</si>
  <si>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</si>
  <si>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</si>
  <si>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</si>
  <si>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</si>
  <si>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</si>
  <si>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</si>
  <si>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</si>
  <si>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</si>
  <si>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</si>
  <si>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</si>
  <si>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</si>
  <si>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</si>
  <si>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</si>
  <si>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</si>
  <si>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</si>
  <si>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</si>
  <si>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</si>
  <si>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</si>
  <si>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</si>
  <si>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</si>
  <si>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</si>
  <si>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</si>
  <si>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</si>
  <si>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</si>
  <si>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</si>
  <si>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</si>
  <si>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</si>
  <si>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</si>
  <si>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</si>
  <si>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</si>
  <si>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</si>
  <si>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</si>
  <si>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</si>
  <si>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</si>
  <si>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</si>
  <si>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</si>
  <si>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</si>
  <si>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</si>
  <si>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</si>
  <si>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</si>
  <si>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</si>
  <si>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</si>
  <si>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</si>
  <si>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</si>
  <si>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</si>
  <si>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</si>
  <si>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</si>
  <si>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</si>
  <si>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</si>
  <si>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</si>
  <si>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</si>
  <si>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</si>
  <si>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</si>
  <si>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</si>
  <si>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</si>
  <si>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</si>
  <si>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</si>
  <si>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</si>
  <si>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</si>
  <si>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</si>
  <si>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</si>
  <si>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</si>
  <si>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</si>
  <si>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</si>
  <si>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</si>
  <si>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</si>
  <si>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</si>
  <si>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</si>
  <si>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</si>
  <si>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</si>
  <si>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</si>
  <si>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</si>
  <si>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</si>
  <si>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</si>
  <si>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</si>
  <si>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</si>
  <si>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</si>
  <si>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</si>
  <si>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</si>
  <si>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</si>
  <si>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</si>
  <si>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</si>
  <si>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</si>
  <si>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</si>
  <si>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</si>
  <si>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</si>
  <si>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</si>
  <si>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</si>
  <si>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</si>
  <si>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</si>
  <si>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</si>
  <si>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</si>
  <si>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</si>
  <si>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</si>
  <si>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</si>
  <si>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</si>
  <si>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</si>
  <si>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</si>
  <si>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</si>
  <si>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</si>
  <si>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</si>
  <si>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</si>
  <si>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</si>
  <si>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</si>
  <si>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</si>
  <si>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</si>
  <si>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</si>
  <si>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</si>
  <si>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</si>
  <si>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</si>
  <si>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</si>
  <si>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</si>
  <si>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</si>
  <si>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</si>
  <si>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</si>
  <si>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</si>
  <si>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</si>
  <si>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</si>
  <si>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</si>
  <si>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</si>
  <si>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</si>
  <si>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</si>
  <si>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</si>
  <si>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</si>
  <si>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</si>
  <si>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</si>
  <si>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</si>
  <si>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</si>
  <si>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</si>
  <si>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</si>
  <si>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</si>
  <si>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</si>
  <si>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</si>
  <si>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</si>
  <si>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</si>
  <si>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</si>
  <si>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</si>
  <si>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</si>
  <si>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</si>
  <si>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</si>
  <si>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</si>
  <si>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</si>
  <si>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</si>
  <si>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</si>
  <si>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</si>
  <si>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</si>
  <si>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</si>
  <si>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</si>
  <si>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</si>
  <si>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</si>
  <si>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</si>
  <si>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</si>
  <si>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</si>
  <si>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</si>
  <si>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</si>
  <si>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</si>
  <si>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</si>
  <si>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</si>
  <si>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</si>
  <si>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</si>
  <si>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</si>
  <si>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</si>
  <si>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</si>
  <si>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</si>
  <si>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</si>
  <si>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</si>
  <si>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</si>
  <si>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</si>
  <si>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</si>
  <si>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</si>
  <si>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</si>
  <si>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</si>
  <si>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</si>
  <si>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</si>
  <si>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</si>
  <si>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</si>
  <si>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</si>
  <si>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</si>
  <si>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</si>
  <si>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</si>
  <si>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</si>
  <si>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</si>
  <si>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</si>
  <si>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</si>
  <si>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</si>
  <si>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</si>
  <si>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</si>
  <si>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</si>
  <si>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</si>
  <si>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</si>
  <si>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</si>
  <si>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</si>
  <si>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</si>
  <si>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</si>
  <si>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</si>
  <si>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</si>
  <si>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</si>
  <si>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</si>
  <si>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</si>
  <si>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</si>
  <si>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</si>
  <si>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</si>
  <si>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</si>
  <si>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</si>
  <si>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</si>
  <si>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</si>
  <si>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</si>
  <si>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</si>
  <si>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</si>
  <si>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</si>
  <si>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</si>
  <si>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</si>
  <si>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</si>
  <si>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</si>
  <si>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</si>
  <si>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</si>
  <si>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</si>
  <si>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</si>
  <si>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</si>
  <si>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</si>
  <si>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</si>
  <si>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</si>
  <si>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</si>
  <si>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</si>
  <si>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</si>
  <si>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</si>
  <si>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</si>
  <si>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</si>
  <si>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</si>
  <si>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</si>
  <si>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</si>
  <si>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</si>
  <si>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</si>
  <si>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</si>
  <si>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</si>
  <si>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</si>
  <si>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</si>
  <si>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</si>
  <si>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</si>
  <si>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</si>
  <si>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</si>
  <si>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</si>
  <si>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</si>
  <si>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</si>
  <si>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</si>
  <si>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</si>
  <si>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</si>
  <si>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</si>
  <si>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</si>
  <si>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</si>
  <si>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</si>
  <si>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</si>
  <si>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</si>
  <si>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</si>
  <si>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</si>
  <si>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</si>
  <si>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</si>
  <si>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</si>
  <si>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</si>
  <si>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</si>
  <si>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</si>
  <si>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</si>
  <si>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</si>
  <si>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</si>
  <si>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</si>
  <si>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</si>
  <si>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</si>
  <si>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</si>
  <si>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</si>
  <si>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</si>
  <si>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</si>
  <si>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</si>
  <si>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</si>
  <si>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</si>
  <si>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</si>
  <si>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</si>
  <si>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</si>
  <si>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</si>
  <si>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</si>
  <si>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</si>
  <si>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</si>
  <si>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</si>
  <si>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</si>
  <si>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</si>
  <si>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</si>
  <si>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</si>
  <si>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</si>
  <si>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</si>
  <si>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</si>
  <si>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</si>
  <si>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</si>
  <si>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</si>
  <si>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</si>
  <si>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</si>
  <si>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</si>
  <si>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</si>
  <si>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</si>
  <si>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</si>
  <si>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</si>
  <si>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</si>
  <si>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</si>
  <si>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</si>
  <si>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</si>
  <si>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</si>
  <si>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</si>
  <si>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</si>
  <si>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</si>
  <si>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</si>
  <si>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</si>
  <si>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</si>
  <si>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</si>
  <si>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</si>
  <si>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</si>
  <si>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</si>
  <si>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</si>
  <si>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</si>
  <si>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</si>
  <si>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</si>
  <si>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</si>
  <si>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</si>
  <si>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</si>
  <si>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</si>
  <si>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</si>
  <si>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</si>
  <si>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</si>
  <si>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</si>
  <si>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</si>
  <si>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</si>
  <si>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</si>
  <si>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</si>
  <si>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</si>
  <si>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</si>
  <si>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</si>
  <si>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</si>
  <si>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</si>
  <si>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</si>
  <si>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</si>
  <si>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</si>
  <si>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</si>
  <si>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</si>
  <si>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</si>
  <si>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</si>
  <si>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</si>
  <si>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</si>
  <si>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</si>
  <si>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</si>
  <si>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</si>
  <si>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</si>
  <si>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</si>
  <si>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</si>
  <si>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</si>
  <si>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</si>
  <si>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</si>
  <si>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</si>
  <si>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</si>
  <si>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</si>
  <si>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</si>
  <si>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</si>
  <si>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</si>
  <si>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</si>
  <si>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</si>
  <si>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</si>
  <si>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</si>
  <si>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</si>
  <si>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</si>
  <si>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</si>
  <si>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</si>
  <si>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</si>
  <si>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</si>
  <si>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</si>
  <si>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</si>
  <si>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</si>
  <si>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</si>
  <si>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</si>
  <si>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</si>
  <si>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</si>
  <si>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</si>
  <si>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</si>
  <si>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</si>
  <si>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</si>
  <si>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</si>
  <si>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</si>
  <si>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</si>
  <si>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</si>
  <si>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</si>
  <si>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</si>
  <si>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</si>
  <si>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</si>
  <si>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</si>
  <si>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</si>
  <si>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</si>
  <si>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</si>
  <si>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</si>
  <si>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</si>
  <si>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</si>
  <si>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</si>
  <si>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</si>
  <si>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</si>
  <si>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</si>
  <si>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</si>
  <si>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</si>
  <si>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</si>
  <si>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</si>
  <si>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</si>
  <si>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</si>
  <si>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</si>
  <si>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</si>
  <si>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</si>
  <si>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</si>
  <si>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</si>
  <si>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</si>
  <si>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</si>
  <si>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</si>
  <si>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</si>
  <si>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</si>
  <si>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</si>
  <si>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</si>
  <si>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</si>
  <si>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</si>
  <si>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</si>
  <si>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</si>
  <si>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</si>
  <si>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</si>
  <si>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</si>
  <si>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</si>
  <si>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</si>
  <si>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</si>
  <si>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</si>
  <si>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</si>
  <si>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</si>
  <si>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</si>
  <si>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</si>
  <si>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</si>
  <si>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</si>
  <si>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</si>
  <si>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</si>
  <si>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</si>
  <si>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</si>
  <si>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</si>
  <si>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</si>
  <si>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</si>
  <si>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</si>
  <si>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</si>
  <si>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</si>
  <si>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</si>
  <si>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</si>
  <si>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</si>
  <si>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</si>
  <si>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</si>
  <si>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</si>
  <si>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</si>
  <si>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</si>
  <si>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</si>
  <si>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</si>
  <si>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</si>
  <si>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</si>
  <si>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</si>
  <si>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</si>
  <si>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</si>
  <si>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</si>
  <si>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</si>
  <si>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</si>
  <si>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</si>
  <si>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</si>
  <si>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</si>
  <si>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</si>
  <si>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</si>
  <si>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</si>
  <si>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</si>
  <si>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</si>
  <si>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</si>
  <si>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</si>
  <si>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</si>
  <si>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</si>
  <si>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</si>
  <si>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</si>
  <si>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</si>
  <si>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</si>
  <si>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</si>
  <si>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</si>
  <si>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</si>
  <si>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</si>
  <si>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</si>
  <si>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</si>
  <si>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</si>
  <si>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</si>
  <si>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</si>
  <si>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</si>
  <si>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</si>
  <si>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</si>
  <si>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</si>
  <si>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</si>
  <si>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</si>
  <si>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</si>
  <si>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</si>
  <si>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</si>
  <si>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</si>
  <si>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</si>
  <si>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</si>
  <si>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</si>
  <si>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</si>
  <si>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</si>
  <si>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</si>
  <si>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</si>
  <si>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</si>
  <si>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</si>
  <si>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</si>
  <si>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</si>
  <si>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</si>
  <si>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</si>
  <si>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</si>
  <si>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</si>
  <si>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</si>
  <si>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</si>
  <si>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</si>
  <si>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</si>
  <si>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</si>
  <si>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</si>
  <si>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</si>
  <si>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</si>
  <si>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</si>
  <si>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</si>
  <si>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</si>
  <si>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</si>
  <si>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</si>
  <si>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</si>
  <si>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</si>
  <si>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</si>
  <si>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</si>
  <si>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</si>
  <si>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</si>
  <si>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</si>
  <si>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</si>
  <si>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</si>
  <si>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</si>
  <si>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</si>
  <si>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</si>
  <si>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</si>
  <si>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</si>
  <si>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</si>
  <si>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</si>
  <si>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</si>
  <si>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</si>
  <si>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</si>
  <si>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</si>
  <si>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</si>
  <si>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</si>
  <si>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</si>
  <si>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</si>
  <si>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</si>
  <si>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</si>
  <si>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</si>
  <si>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</si>
  <si>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</si>
  <si>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</si>
  <si>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</si>
  <si>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</si>
  <si>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</si>
  <si>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</si>
  <si>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</si>
  <si>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</si>
  <si>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</si>
  <si>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</si>
  <si>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</si>
  <si>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</si>
  <si>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</si>
  <si>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</si>
  <si>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</si>
  <si>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</si>
  <si>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</si>
  <si>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</si>
  <si>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</si>
  <si>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</si>
  <si>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</si>
  <si>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</si>
  <si>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</si>
  <si>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</si>
  <si>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</si>
  <si>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</si>
  <si>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</si>
  <si>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</si>
  <si>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</si>
  <si>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</si>
  <si>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</si>
  <si>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</si>
  <si>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</si>
  <si>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</si>
  <si>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</si>
  <si>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</si>
  <si>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</si>
  <si>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</si>
  <si>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</si>
  <si>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</si>
  <si>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</si>
  <si>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</si>
  <si>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</si>
  <si>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</si>
  <si>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</si>
  <si>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</si>
  <si>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</si>
  <si>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</si>
  <si>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</si>
  <si>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</si>
  <si>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</si>
  <si>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</si>
  <si>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</si>
  <si>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</si>
  <si>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</si>
  <si>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</si>
  <si>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</si>
  <si>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</si>
  <si>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</si>
  <si>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</si>
  <si>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</si>
  <si>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</si>
  <si>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</si>
  <si>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</si>
  <si>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</si>
  <si>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</si>
  <si>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</si>
  <si>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</si>
  <si>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</si>
  <si>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</si>
  <si>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</si>
  <si>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</si>
  <si>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</si>
  <si>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</si>
  <si>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</si>
  <si>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</si>
  <si>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</si>
  <si>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</si>
  <si>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</si>
  <si>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</si>
  <si>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</si>
  <si>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</si>
  <si>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</si>
  <si>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</si>
  <si>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</si>
  <si>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</si>
  <si>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</si>
  <si>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</si>
  <si>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</si>
  <si>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</si>
  <si>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</si>
  <si>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</si>
  <si>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</si>
  <si>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</si>
  <si>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</si>
  <si>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</si>
  <si>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</si>
  <si>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</si>
  <si>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</si>
  <si>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</si>
  <si>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</si>
  <si>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</si>
  <si>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</si>
  <si>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</si>
  <si>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</si>
  <si>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</si>
  <si>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</si>
  <si>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</si>
  <si>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</si>
  <si>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</si>
  <si>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</si>
  <si>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</si>
  <si>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</si>
  <si>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</si>
  <si>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</si>
  <si>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</si>
  <si>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</si>
  <si>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</si>
  <si>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</si>
  <si>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</si>
  <si>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</si>
  <si>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</si>
  <si>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</si>
  <si>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</si>
  <si>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</si>
  <si>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</si>
  <si>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</si>
  <si>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</si>
  <si>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</si>
  <si>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</si>
  <si>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</si>
  <si>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</si>
  <si>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</si>
  <si>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</si>
  <si>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</si>
  <si>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</si>
  <si>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</si>
  <si>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</si>
  <si>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</si>
  <si>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</si>
  <si>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</si>
  <si>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</si>
  <si>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</si>
  <si>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</si>
  <si>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</si>
  <si>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</si>
  <si>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</si>
  <si>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</si>
  <si>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</si>
  <si>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</si>
  <si>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</si>
  <si>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</si>
  <si>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</si>
  <si>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</si>
  <si>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</si>
  <si>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</si>
  <si>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</si>
  <si>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</si>
  <si>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</si>
  <si>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</si>
  <si>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</si>
  <si>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</si>
  <si>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</si>
  <si>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</si>
  <si>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</si>
  <si>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</si>
  <si>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</si>
  <si>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</si>
  <si>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</si>
  <si>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</si>
  <si>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</si>
  <si>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</si>
  <si>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</si>
  <si>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</si>
  <si>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</si>
  <si>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</si>
  <si>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</si>
  <si>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</si>
  <si>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</si>
  <si>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</si>
  <si>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</si>
  <si>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</si>
  <si>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</si>
  <si>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</si>
  <si>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</si>
  <si>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</si>
  <si>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</si>
  <si>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</si>
  <si>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</si>
  <si>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</si>
  <si>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</si>
  <si>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</si>
  <si>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</si>
  <si>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</si>
  <si>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</si>
  <si>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</si>
  <si>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</si>
  <si>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</si>
  <si>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</si>
  <si>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</si>
  <si>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</si>
  <si>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</si>
  <si>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</si>
  <si>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</si>
  <si>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</si>
  <si>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</si>
  <si>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</si>
  <si>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</si>
  <si>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</si>
  <si>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</si>
  <si>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</si>
  <si>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</si>
  <si>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</si>
  <si>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</si>
  <si>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</si>
  <si>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</si>
  <si>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</si>
  <si>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</si>
  <si>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</si>
  <si>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</si>
  <si>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</si>
  <si>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</si>
  <si>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</si>
  <si>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</si>
  <si>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</si>
  <si>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</si>
  <si>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</si>
  <si>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</si>
  <si>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</si>
  <si>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</si>
  <si>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</si>
  <si>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</si>
  <si>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</si>
  <si>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</si>
  <si>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</si>
  <si>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</si>
  <si>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</si>
  <si>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</si>
  <si>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</si>
  <si>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</si>
  <si>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</si>
  <si>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</si>
  <si>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</si>
  <si>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</si>
  <si>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</si>
  <si>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</si>
  <si>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</si>
  <si>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</si>
  <si>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</si>
  <si>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</si>
  <si>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</si>
  <si>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</si>
  <si>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</si>
  <si>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</si>
  <si>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</si>
  <si>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</si>
  <si>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</si>
  <si>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</si>
  <si>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</si>
  <si>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</si>
  <si>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</si>
  <si>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</si>
  <si>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</si>
  <si>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</si>
  <si>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</si>
  <si>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</si>
  <si>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</si>
  <si>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</si>
  <si>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</si>
  <si>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</si>
  <si>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</si>
  <si>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</si>
  <si>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</si>
  <si>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</si>
  <si>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</si>
  <si>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</si>
  <si>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</si>
  <si>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</si>
  <si>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</si>
  <si>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</si>
  <si>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</si>
  <si>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</si>
  <si>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</si>
  <si>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</si>
  <si>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</si>
  <si>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</si>
  <si>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</si>
  <si>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</si>
  <si>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</si>
  <si>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</si>
  <si>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</si>
  <si>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</si>
  <si>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</si>
  <si>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</si>
  <si>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</si>
  <si>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</si>
  <si>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</si>
  <si>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</si>
  <si>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</si>
  <si>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</si>
  <si>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</si>
  <si>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</si>
  <si>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</si>
  <si>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</si>
  <si>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</si>
  <si>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</si>
  <si>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</si>
  <si>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</si>
  <si>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</si>
  <si>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</si>
  <si>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</si>
  <si>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</si>
  <si>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</si>
  <si>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</si>
  <si>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</si>
  <si>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</si>
  <si>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</si>
  <si>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</si>
  <si>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</si>
  <si>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</si>
  <si>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</si>
  <si>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</si>
  <si>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</si>
  <si>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</si>
  <si>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</si>
  <si>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</si>
  <si>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</si>
  <si>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</si>
  <si>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</si>
  <si>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</si>
  <si>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</si>
  <si>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</si>
  <si>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</si>
  <si>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</si>
  <si>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</si>
  <si>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</si>
  <si>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</si>
  <si>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</si>
  <si>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</si>
  <si>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</si>
  <si>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</si>
  <si>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</si>
  <si>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</si>
  <si>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</si>
  <si>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</si>
  <si>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</si>
  <si>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</si>
  <si>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</si>
  <si>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</si>
  <si>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</si>
  <si>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</si>
  <si>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</si>
  <si>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</si>
  <si>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</si>
  <si>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</si>
  <si>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</si>
  <si>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</si>
  <si>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</si>
  <si>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</si>
  <si>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</si>
  <si>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</si>
  <si>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</si>
  <si>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</si>
  <si>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</si>
  <si>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</si>
  <si>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</si>
  <si>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</si>
  <si>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</si>
  <si>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</si>
  <si>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</si>
  <si>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</si>
  <si>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</si>
  <si>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</si>
  <si>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</si>
  <si>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</si>
  <si>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</si>
  <si>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</si>
  <si>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</si>
  <si>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</si>
  <si>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</si>
  <si>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</si>
  <si>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</si>
  <si>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</si>
  <si>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</si>
  <si>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</si>
  <si>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</si>
  <si>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</si>
  <si>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</si>
  <si>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</si>
  <si>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</si>
  <si>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</si>
  <si>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</si>
  <si>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</si>
  <si>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</si>
  <si>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</si>
  <si>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</si>
  <si>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</si>
  <si>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</si>
  <si>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</si>
  <si>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</si>
  <si>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</si>
  <si>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</si>
  <si>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</si>
  <si>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</si>
  <si>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</si>
  <si>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</si>
  <si>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</si>
  <si>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</si>
  <si>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</si>
  <si>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</si>
  <si>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</si>
  <si>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</si>
  <si>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</si>
  <si>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</si>
  <si>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</si>
  <si>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</si>
  <si>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</si>
  <si>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</si>
  <si>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</si>
  <si>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</si>
  <si>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</si>
  <si>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</si>
  <si>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</si>
  <si>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</si>
  <si>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</si>
  <si>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</si>
  <si>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</si>
  <si>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</si>
  <si>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</si>
  <si>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</si>
  <si>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</si>
  <si>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</si>
  <si>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</si>
  <si>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</si>
  <si>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</si>
  <si>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</si>
  <si>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</si>
  <si>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</si>
  <si>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</si>
  <si>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</si>
  <si>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</si>
  <si>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</si>
  <si>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</si>
  <si>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</si>
  <si>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</si>
  <si>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</si>
  <si>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</si>
  <si>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</si>
  <si>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</si>
  <si>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</si>
  <si>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</si>
  <si>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</si>
  <si>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</si>
  <si>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</si>
  <si>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</si>
  <si>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</si>
  <si>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</si>
  <si>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</si>
  <si>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</si>
  <si>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</si>
  <si>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</si>
  <si>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</si>
  <si>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</si>
  <si>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</si>
  <si>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</si>
  <si>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</si>
  <si>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</si>
  <si>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</si>
  <si>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</si>
  <si>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</si>
  <si>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</si>
  <si>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</si>
  <si>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</si>
  <si>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</si>
  <si>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</si>
  <si>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</si>
  <si>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</si>
  <si>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</si>
  <si>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</si>
  <si>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</si>
  <si>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</si>
  <si>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</si>
  <si>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</si>
  <si>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</si>
  <si>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</si>
  <si>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</si>
  <si>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</si>
  <si>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</si>
  <si>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</si>
  <si>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</si>
  <si>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</si>
  <si>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</si>
  <si>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</si>
  <si>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</si>
  <si>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</si>
  <si>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</si>
  <si>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</si>
  <si>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</si>
  <si>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</si>
  <si>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</si>
  <si>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</si>
  <si>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</si>
  <si>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</si>
  <si>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</si>
  <si>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</si>
  <si>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</si>
  <si>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</si>
  <si>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</si>
  <si>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</si>
  <si>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</si>
  <si>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</si>
  <si>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</si>
  <si>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</si>
  <si>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</si>
  <si>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</si>
  <si>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</si>
  <si>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</si>
  <si>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</si>
  <si>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</si>
  <si>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</si>
  <si>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</si>
  <si>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</si>
  <si>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</si>
  <si>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</si>
  <si>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</si>
  <si>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</si>
  <si>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</si>
  <si>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</si>
  <si>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</si>
  <si>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</si>
  <si>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</si>
  <si>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</si>
  <si>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</si>
  <si>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</si>
  <si>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</si>
  <si>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</si>
  <si>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</si>
  <si>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</si>
  <si>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</si>
  <si>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</si>
  <si>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</si>
  <si>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</si>
  <si>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</si>
  <si>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</si>
  <si>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</si>
  <si>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</si>
  <si>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</si>
  <si>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</si>
  <si>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</si>
  <si>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</si>
  <si>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</si>
  <si>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</si>
  <si>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</si>
  <si>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</si>
  <si>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</si>
  <si>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</si>
  <si>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</si>
  <si>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</si>
  <si>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</si>
  <si>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</si>
  <si>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</si>
  <si>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</si>
  <si>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</si>
  <si>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</si>
  <si>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</si>
  <si>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</si>
  <si>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</si>
  <si>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</si>
  <si>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</si>
  <si>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</si>
  <si>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</si>
  <si>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</si>
  <si>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</si>
  <si>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</si>
  <si>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</si>
  <si>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</si>
  <si>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</si>
  <si>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</si>
  <si>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</si>
  <si>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</si>
  <si>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</si>
  <si>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</si>
  <si>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</si>
  <si>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</si>
  <si>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</si>
  <si>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</si>
  <si>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</si>
  <si>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</si>
  <si>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</si>
  <si>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</si>
  <si>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</si>
  <si>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</si>
  <si>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</si>
  <si>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</si>
  <si>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</si>
  <si>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</si>
  <si>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</si>
  <si>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</si>
  <si>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</si>
  <si>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</si>
  <si>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</si>
  <si>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</si>
  <si>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</si>
  <si>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</si>
  <si>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</si>
  <si>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</si>
  <si>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</si>
  <si>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</si>
  <si>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</si>
  <si>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</si>
  <si>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</si>
  <si>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</si>
  <si>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</si>
  <si>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</si>
  <si>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</si>
  <si>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</si>
  <si>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</si>
  <si>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</si>
  <si>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</si>
  <si>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</si>
  <si>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</si>
  <si>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</si>
  <si>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</si>
  <si>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</si>
  <si>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</si>
  <si>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</si>
  <si>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</si>
  <si>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</si>
  <si>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</si>
  <si>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</si>
  <si>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</si>
  <si>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</si>
  <si>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</si>
  <si>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</si>
  <si>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</si>
  <si>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</si>
  <si>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</si>
  <si>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</si>
  <si>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</si>
  <si>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</si>
  <si>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</si>
  <si>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</si>
  <si>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</si>
  <si>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</si>
  <si>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</si>
  <si>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</si>
  <si>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</si>
  <si>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</si>
  <si>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</si>
  <si>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</si>
  <si>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</si>
  <si>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</si>
  <si>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</si>
  <si>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</si>
  <si>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</si>
  <si>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</si>
  <si>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</si>
  <si>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</si>
  <si>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</si>
  <si>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</si>
  <si>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</si>
  <si>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</si>
  <si>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</si>
  <si>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</si>
  <si>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</si>
  <si>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</si>
  <si>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</si>
  <si>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</si>
  <si>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</si>
  <si>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</si>
  <si>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</si>
  <si>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</si>
  <si>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</si>
  <si>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</si>
  <si>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</si>
  <si>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</si>
  <si>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</si>
  <si>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</si>
  <si>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</si>
  <si>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</si>
  <si>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</si>
  <si>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</si>
  <si>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</si>
  <si>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</si>
  <si>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</si>
  <si>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</si>
  <si>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</si>
  <si>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</si>
  <si>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</si>
  <si>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</si>
  <si>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</si>
  <si>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</si>
  <si>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</si>
  <si>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</si>
  <si>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</si>
  <si>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</si>
  <si>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</si>
  <si>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</si>
  <si>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</si>
  <si>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</si>
  <si>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</si>
  <si>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</si>
  <si>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</si>
  <si>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</si>
  <si>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</si>
  <si>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</si>
  <si>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</si>
  <si>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</si>
  <si>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</si>
  <si>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</si>
  <si>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</si>
  <si>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</si>
  <si>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</si>
  <si>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</si>
  <si>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</si>
  <si>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</si>
  <si>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</si>
  <si>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</si>
  <si>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</si>
  <si>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</si>
  <si>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</si>
  <si>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</si>
  <si>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</si>
  <si>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</si>
  <si>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</si>
  <si>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</si>
  <si>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</si>
  <si>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</si>
  <si>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</si>
  <si>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</si>
  <si>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</si>
  <si>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</si>
  <si>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</si>
  <si>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</si>
  <si>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</si>
  <si>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</si>
  <si>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</si>
  <si>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</si>
  <si>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</si>
  <si>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</si>
  <si>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</si>
  <si>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</si>
  <si>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</si>
  <si>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</si>
  <si>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</si>
  <si>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</si>
  <si>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</si>
  <si>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</si>
  <si>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</si>
  <si>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</si>
  <si>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</si>
  <si>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</si>
  <si>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</si>
  <si>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</si>
  <si>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</si>
  <si>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</si>
  <si>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</si>
  <si>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</si>
  <si>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</si>
  <si>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</si>
  <si>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</si>
  <si>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</si>
  <si>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</si>
  <si>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</si>
  <si>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</si>
  <si>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</si>
  <si>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</si>
  <si>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</si>
  <si>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</si>
  <si>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</si>
  <si>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</si>
  <si>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</si>
  <si>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</si>
  <si>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</si>
  <si>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</si>
  <si>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</si>
  <si>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</si>
  <si>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</si>
  <si>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</si>
  <si>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</si>
  <si>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</si>
  <si>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</si>
  <si>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</si>
  <si>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</si>
  <si>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</si>
  <si>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</si>
  <si>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</si>
  <si>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</si>
  <si>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</si>
  <si>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</si>
  <si>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</si>
  <si>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</si>
  <si>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</si>
  <si>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</si>
  <si>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</si>
  <si>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</si>
  <si>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</si>
  <si>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</si>
  <si>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</si>
  <si>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</si>
  <si>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</si>
  <si>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</si>
  <si>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</si>
  <si>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</si>
  <si>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</si>
  <si>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</si>
  <si>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</si>
  <si>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</si>
  <si>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</si>
  <si>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</si>
  <si>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</si>
  <si>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</si>
  <si>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PCM-20251112-00000166</t>
  </si>
  <si>
    <t xml:space="preserve">EM Team moved ETA: min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</si>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</sst>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310.17048229166539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9.3375810181896668E-2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45973.118908217592</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45973.118908217592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45973.118908217592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45973.118908217592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45973.118908217592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45973.118908217592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45973.118908217592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45973.118908217592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45973.118908217592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45973.118908217592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45973.118908217592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45973.118908217592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45973.118908217592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45973.118908217592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45973.118908217592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45973.118908217592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45973.118908217592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45973.118908217592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45973.118908217592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45973.118908217592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45973.118908217592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45973.118908217592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45973.118908217592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45973.118908217592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45973.118908217592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45973.118908217592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45973.118908217592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45973.118908217592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45973.118908217592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45973.118908217592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45973.118908217592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45973.118908217592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45973.118908217592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45973.118908217592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45973.118908217592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45973.118908217592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45973.118908217592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45973.118908217592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45973.118908217592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45973.118908217592</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45973.118908217592</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768DF2AC-4EBF-4980-99A7-523D53BE4CD1}"/>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148.11907025463006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0.33014664351503598</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6.6604976847884245E-2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45973.118908217592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45973.118908217592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45973.118908217592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45973.118908217592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45973.118908217592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45973.118908217592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45973.118908217592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45973.118908217592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45973.118908217592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45973.118908217592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45973.118908217592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45973.118908217592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45973.118908217592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45973.118908217592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45973.118908217592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45973.118908217592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45973.118908217592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45973.118908217592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45973.118908217592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45973.118908217592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45973.118908217592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45973.118908217592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45973.118908217592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45973.118908217592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45973.118908217592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45973.118908217592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45973.118908217592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45973.118908217592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45973.118908217592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45973.118908217592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45973.118908217592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45973.118908217592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45973.118908217592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45973.118908217592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45973.118908217592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45973.118908217592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45973.118908217592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45973.118908217592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45973.118908217592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45973.118908217592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45973.118908217592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45973.118908217592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45973.118908217592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45973.118908217592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45973.118908217592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45973.118908217592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45973.118908217592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45973.118908217592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45973.118908217592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45973.118908217592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45973.118908217592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45973.118908217592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45973.118908217592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45973.118908217592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45973.118908217592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45973.118908217592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45973.118908217592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45973.118908217592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45973.118908217592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45973.118908217592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45973.118908217592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45973.118908217592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45973.118908217592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45973.118908217592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45973.118908217592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45973.118908217592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45973.118908217592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45973.118908217592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45973.118908217592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45973.118908217592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45973.118908217592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45973.118908217592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45973.118908217592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45973.118908217592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45973.118908217592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45973.118908217592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45973.118908217592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45973.118908217592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45973.118908217592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45973.118908217592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45973.118908217592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45973.118908217592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45973.118908217592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45973.118908217592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45973.118908217592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45973.118908217592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45973.118908217592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45973.118908217592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45973.118908217592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45973.118908217592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45973.118908217592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45973.118908217592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45973.118908217592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45973.118908217592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45973.118908217592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45973.118908217592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45973.118908217592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45973.118908217592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45973.118908217592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45973.118908217592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45973.118908217592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45973.118908217592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45973.118908217592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45973.118908217592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45973.118908217592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45973.118908217592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45973.118908217592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45973.118908217592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45973.118908217592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45973.118908217592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45973.118908217592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45973.118908217592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45973.118908217592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45973.118908217592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45973.118908217592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45973.118908217592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45973.118908217592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45973.118908217592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45973.118908217592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45973.118908217592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45973.118908217592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45973.118908217592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45973.118908217592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45973.118908217592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45973.118908217592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45973.118908217592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45973.118908217592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45973.118908217592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45973.118908217592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45973.118908217592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45973.118908217592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45973.118908217592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45973.118908217592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45973.118908217592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45973.118908217592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45973.118908217592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45973.118908217592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45973.118908217592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45973.118908217592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45973.118908217592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45973.118908217592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45973.118908217592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45973.118908217592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45973.118908217592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45973.118908217592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45973.118908217592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45973.118908217592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45973.118908217592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45973.118908217592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45973.118908217592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45973.118908217592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45973.118908217592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45973.118908217592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45973.118908217592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45973.118908217592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45973.118908217592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45973.118908217592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45973.118908217592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45973.118908217592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45973.118908217592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45973.118908217592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45973.118908217592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45973.118908217592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45973.118908217592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45973.118908217592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45973.118908217592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45973.118908217592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45973.118908217592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45973.118908217592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45973.118908217592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45973.118908217592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45973.118908217592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45973.118908217592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45973.118908217592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45973.118908217592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45973.118908217592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45973.118908217592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45973.118908217592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45973.118908217592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45973.118908217592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45973.118908217592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45973.118908217592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45973.118908217592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45973.118908217592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45973.118908217592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45973.118908217592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45973.118908217592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45973.118908217592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45973.118908217592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45973.118908217592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45973.118908217592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45973.118908217592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45973.118908217592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45973.118908217592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45973.118908217592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45973.118908217592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45973.118908217592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45973.118908217592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45973.118908217592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45973.118908217592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45973.118908217592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45973.118908217592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45973.118908217592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45973.118908217592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45973.118908217592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45973.118908217592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45973.118908217592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45973.118908217592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45973.118908217592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45973.118908217592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45973.118908217592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45973.118908217592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45973.118908217592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45973.118908217592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45973.118908217592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45973.118908217592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45973.118908217592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45973.118908217592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45973.118908217592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45973.118908217592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45973.118908217592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45973.118908217592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45973.118908217592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45973.118908217592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45973.118908217592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45973.118908217592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45973.118908217592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45973.118908217592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45973.118908217592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45973.118908217592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45973.118908217592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45973.118908217592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45973.118908217592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45973.118908217592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45973.118908217592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45973.118908217592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45973.118908217592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45973.118908217592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45973.118908217592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45973.118908217592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45973.118908217592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45973.118908217592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45973.118908217592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45973.118908217592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45973.118908217592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45973.118908217592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45973.118908217592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45973.118908217592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45973.118908217592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45973.118908217592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45973.118908217592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45973.118908217592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45973.118908217592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45973.118908217592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45973.118908217592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45973.118908217592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45973.118908217592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45973.118908217592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45973.118908217592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45973.118908217592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45973.118908217592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45973.118908217592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45973.118908217592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45973.118908217592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45973.118908217592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45973.118908217592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45973.118908217592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45973.118908217592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45973.118908217592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45973.118908217592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45973.118908217592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45973.118908217592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45973.118908217592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45973.118908217592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45973.118908217592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45973.118908217592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45973.118908217592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45973.118908217592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45973.118908217592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45973.118908217592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45973.118908217592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45973.118908217592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45973.118908217592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45973.118908217592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45973.118908217592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45973.118908217592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45973.118908217592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45973.118908217592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45973.118908217592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45973.118908217592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45973.118908217592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45973.118908217592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45973.118908217592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45973.118908217592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45973.118908217592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45973.118908217592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45973.118908217592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45973.118908217592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45973.118908217592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45973.118908217592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45973.118908217592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45973.118908217592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45973.118908217592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45973.118908217592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45973.118908217592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45973.118908217592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45973.118908217592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45973.118908217592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45973.118908217592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45973.118908217592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45973.118908217592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45973.118908217592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45973.118908217592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45973.118908217592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45973.118908217592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45973.118908217592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45973.118908217592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45973.118908217592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45973.118908217592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45973.118908217592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45973.118908217592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45973.118908217592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45973.118908217592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45973.118908217592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45973.118908217592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45973.118908217592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45973.118908217592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45973.118908217592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45973.118908217592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45973.118908217592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45973.118908217592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45973.118908217592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45973.118908217592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45973.118908217592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45973.118908217592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45973.118908217592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45973.118908217592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45973.118908217592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45973.118908217592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45973.118908217592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45973.118908217592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45973.118908217592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45973.118908217592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45973.118908217592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45973.118908217592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45973.118908217592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45973.118908217592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45973.118908217592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45973.118908217592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45973.118908217592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45973.118908217592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45973.118908217592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45973.118908217592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45973.118908217592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45973.118908217592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45973.118908217592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45973.118908217592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45973.118908217592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45973.118908217592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45973.118908217592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45973.118908217592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45973.118908217592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45973.118908217592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45973.118908217592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45973.118908217592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45973.118908217592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45973.118908217592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45973.118908217592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45973.118908217592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45973.118908217592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45973.118908217592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45973.118908217592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45973.118908217592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45973.118908217592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45973.118908217592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45973.118908217592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45973.118908217592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45973.118908217592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45973.118908217592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45973.118908217592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45973.118908217592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45973.118908217592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45973.118908217592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45973.118908217592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45973.118908217592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45973.118908217592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45973.118908217592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45973.118908217592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45973.118908217592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45973.118908217592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45973.118908217592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45973.118908217592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45973.118908217592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45973.118908217592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45973.118908217592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45973.118908217592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45973.118908217592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45973.118908217592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45973.118908217592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45973.118908217592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45973.118908217592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45973.118908217592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45973.118908217592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45973.118908217592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45973.118908217592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45973.118908217592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45973.118908217592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45973.118908217592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45973.118908217592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45973.118908217592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45973.118908217592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45973.118908217592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45973.118908217592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45973.118908217592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45973.118908217592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45973.118908217592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45973.118908217592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45973.118908217592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45973.118908217592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45973.118908217592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45973.118908217592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45973.118908217592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45973.118908217592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45973.118908217592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45973.118908217592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45973.118908217592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45973.118908217592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45973.118908217592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45973.118908217592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45973.118908217592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45973.118908217592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45973.118908217592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45973.118908217592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45973.118908217592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45973.118908217592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45973.118908217592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45973.118908217592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45973.118908217592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45973.118908217592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45973.118908217592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45973.118908217592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45973.118908217592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45973.118908217592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45973.118908217592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45973.118908217592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45973.118908217592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45973.118908217592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45973.118908217592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45973.118908217592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45973.118908217592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45973.118908217592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45973.118908217592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45973.118908217592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45973.118908217592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45973.118908217592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45973.118908217592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45973.118908217592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45973.118908217592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45973.118908217592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45973.118908217592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45973.118908217592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45973.118908217592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45973.118908217592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45973.118908217592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45973.118908217592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45973.118908217592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45973.118908217592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45973.118908217592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45973.118908217592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45973.118908217592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45973.118908217592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45973.118908217592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45973.118908217592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45973.118908217592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45973.118908217592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45973.118908217592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45973.118908217592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45973.118908217592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45973.118908217592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45973.118908217592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45973.118908217592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45973.118908217592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45973.118908217592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45973.118908217592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45973.118908217592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45973.118908217592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45973.118908217592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45973.118908217592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45973.118908217592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45973.118908217592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45973.118908217592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45973.118908217592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45973.118908217592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45973.118908217592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45973.118908217592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45973.118908217592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45973.118908217592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45973.118908217592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45973.118908217592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45973.118908217592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45973.118908217592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45973.118908217592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45973.118908217592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45973.118908217592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45973.118908217592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45973.118908217592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45973.118908217592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45973.118908217592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45973.118908217592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45973.118908217592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45973.118908217592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45973.118908217592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45973.118908217592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45973.118908217592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45973.118908217592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45973.118908217592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45973.118908217592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45973.118908217592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45973.118908217592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45973.118908217592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45973.118908217592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45973.118908217592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45973.118908217592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45973.118908217592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45973.118908217592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45973.118908217592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45973.118908217592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45973.118908217592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45973.118908217592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45973.118908217592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45973.118908217592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45973.118908217592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45973.118908217592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45973.118908217592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45973.118908217592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45973.118908217592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45973.118908217592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45973.118908217592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45973.118908217592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45973.118908217592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45973.118908217592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45973.118908217592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45973.118908217592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45973.118908217592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45973.118908217592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45973.118908217592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45973.118908217592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45973.118908217592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45973.118908217592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45973.118908217592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45973.118908217592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45973.118908217592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45973.118908217592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45973.118908217592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45973.118908217592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45973.118908217592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45973.118908217592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45973.118908217592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45973.118908217592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45973.118908217592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45973.118908217592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45973.118908217592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45973.118908217592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45973.118908217592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45973.118908217592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45973.118908217592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45973.118908217592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45973.118908217592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45973.118908217592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45973.118908217592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45973.118908217592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45973.118908217592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45973.118908217592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45973.118908217592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45973.118908217592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45973.118908217592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45973.118908217592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45973.118908217592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45973.118908217592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45973.118908217592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45973.118908217592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45973.118908217592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45973.118908217592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45973.118908217592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45973.118908217592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45973.118908217592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45973.118908217592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45973.118908217592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45973.118908217592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45973.118908217592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45973.118908217592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45973.118908217592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45973.118908217592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45973.118908217592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45973.118908217592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45973.118908217592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45973.118908217592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45973.118908217592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45973.118908217592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45973.118908217592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45973.118908217592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45973.118908217592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45973.118908217592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45973.118908217592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45973.118908217592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45973.118908217592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45973.118908217592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45973.118908217592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45973.118908217592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45973.118908217592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45973.118908217592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45973.118908217592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45973.118908217592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45973.118908217592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45973.118908217592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45973.118908217592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45973.118908217592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45973.118908217592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45973.118908217592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45973.118908217592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45973.118908217592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45973.118908217592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45973.118908217592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45973.118908217592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45973.118908217592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45973.118908217592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45973.118908217592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45973.118908217592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45973.118908217592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45973.118908217592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45973.118908217592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45973.118908217592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45973.118908217592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45973.118908217592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45973.118908217592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45973.118908217592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45973.118908217592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45973.118908217592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45973.118908217592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45973.118908217592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45973.118908217592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45973.118908217592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45973.118908217592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45973.118908217592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45973.118908217592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45973.118908217592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45973.118908217592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45973.118908217592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45973.118908217592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45973.118908217592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45973.118908217592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45973.118908217592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45973.118908217592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45973.118908217592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45973.118908217592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45973.118908217592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45973.118908217592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45973.118908217592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45973.118908217592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45973.118908217592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45973.118908217592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45973.118908217592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45973.118908217592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45973.118908217592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45973.118908217592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45973.118908217592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45973.118908217592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45973.118908217592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45973.118908217592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45973.118908217592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45973.118908217592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45973.118908217592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45973.118908217592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45973.118908217592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45973.118908217592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45973.118908217592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45973.118908217592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45973.118908217592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45973.118908217592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45973.118908217592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45973.118908217592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45973.118908217592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45973.118908217592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45973.118908217592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45973.118908217592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45973.118908217592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45973.118908217592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45973.118908217592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45973.118908217592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45973.118908217592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45973.118908217592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45973.118908217592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45973.118908217592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45973.118908217592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45973.118908217592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45973.118908217592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45973.118908217592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45973.118908217592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45973.118908217592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45973.118908217592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45973.118908217592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45973.118908217592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45973.118908217592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45973.118908217592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45973.118908217592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45973.118908217592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45973.118908217592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45973.118908217592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45973.118908217592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45973.118908217592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45973.118908217592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45973.118908217592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45973.118908217592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45973.118908217592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45973.118908217592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45973.118908217592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45973.118908217592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45973.118908217592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45973.118908217592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45973.118908217592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45973.118908217592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45973.118908217592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45973.118908217592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45973.118908217592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45973.118908217592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45973.118908217592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45973.118908217592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45973.118908217592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45973.118908217592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45973.118908217592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45973.118908217592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45973.118908217592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45973.118908217592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45973.118908217592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45973.118908217592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45973.118908217592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45973.118908217592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45973.118908217592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45973.118908217592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45973.118908217592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45973.118908217592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45973.118908217592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45973.118908217592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45973.118908217592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45973.118908217592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45973.118908217592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45973.118908217592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45973.118908217592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45973.118908217592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45973.118908217592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45973.118908217592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45973.118908217592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45973.118908217592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45973.118908217592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45973.118908217592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45973.118908217592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45973.118908217592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45973.118908217592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45973.118908217592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45973.118908217592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45973.118908217592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45973.118908217592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45973.118908217592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45973.118908217592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45973.118908217592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45973.118908217592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45973.118908217592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45973.118908217592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45973.118908217592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45973.118908217592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45973.118908217592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45973.118908217592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45973.118908217592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45973.118908217592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45973.118908217592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45973.118908217592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45973.118908217592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45973.118908217592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45973.118908217592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45973.118908217592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45973.118908217592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45973.118908217592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45973.118908217592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45973.118908217592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45973.118908217592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45973.118908217592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45973.118908217592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45973.118908217592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45973.118908217592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45973.118908217592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45973.118908217592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45973.118908217592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45973.118908217592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45973.118908217592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45973.118908217592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45973.118908217592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45973.118908217592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45973.118908217592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45973.118908217592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45973.118908217592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45973.118908217592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45973.118908217592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45973.118908217592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45973.118908217592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45973.118908217592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45973.118908217592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45973.118908217592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45973.118908217592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45973.118908217592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45973.118908217592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45973.118908217592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45973.118908217592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45973.118908217592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45973.118908217592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45973.118908217592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45973.118908217592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45973.118908217592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45973.118908217592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45973.118908217592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45973.118908217592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45973.118908217592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45973.118908217592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45973.118908217592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45973.118908217592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45973.118908217592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45973.118908217592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45973.118908217592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45973.118908217592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45973.118908217592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45973.118908217592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45973.118908217592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45973.118908217592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45973.118908217592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45973.118908217592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45973.118908217592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45973.118908217592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45973.118908217592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45973.118908217592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45973.118908217592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45973.118908217592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45973.118908217592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45973.118908217592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45973.118908217592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45973.118908217592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45973.118908217592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45973.118908217592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45973.118908217592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45973.118908217592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45973.118908217592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45973.118908217592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45973.118908217592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45973.118908217592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45973.118908217592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45973.118908217592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45973.118908217592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45973.118908217592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45973.118908217592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45973.118908217592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45973.118908217592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45973.118908217592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45973.118908217592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45973.118908217592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45973.118908217592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45973.118908217592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45973.118908217592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45973.118908217592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45973.118908217592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45973.118908217592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45973.118908217592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45973.118908217592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45973.118908217592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45973.118908217592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45973.118908217592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45973.118908217592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45973.118908217592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45973.118908217592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45973.118908217592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45973.118908217592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45973.118908217592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45973.118908217592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45973.118908217592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45973.118908217592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45973.118908217592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45973.118908217592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45973.118908217592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45973.118908217592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45973.118908217592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45973.118908217592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45973.118908217592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45973.118908217592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45973.118908217592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45973.118908217592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45973.118908217592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45973.118908217592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45973.118908217592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45973.118908217592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45973.118908217592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45973.118908217592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45973.118908217592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45973.118908217592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45973.118908217592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45973.118908217592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45973.118908217592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45973.118908217592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45973.118908217592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45973.118908217592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45973.118908217592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45973.118908217592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45973.118908217592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45973.118908217592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45973.118908217592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45973.118908217592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45973.118908217592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45973.118908217592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45973.118908217592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45973.118908217592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45973.118908217592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45973.118908217592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45973.118908217592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45973.118908217592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45973.118908217592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45973.118908217592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45973.118908217592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45973.118908217592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45973.118908217592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45973.118908217592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45973.118908217592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45973.118908217592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45973.118908217592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45973.118908217592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45973.118908217592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45973.118908217592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45973.118908217592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45973.118908217592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45973.118908217592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45973.118908217592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45973.118908217592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45973.118908217592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45973.118908217592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45973.118908217592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45973.118908217592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45973.118908217592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45973.118908217592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45973.118908217592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45973.118908217592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45973.118908217592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45973.118908217592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45973.118908217592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45973.118908217592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45973.118908217592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45973.118908217592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45973.118908217592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45973.118908217592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45973.118908217592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45973.118908217592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45973.118908217592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45973.118908217592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45973.118908217592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45973.118908217592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45973.118908217592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45973.118908217592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45973.118908217592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45973.118908217592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45973.118908217592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45973.118908217592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45973.118908217592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45973.118908217592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45973.118908217592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45973.118908217592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45973.118908217592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45973.118908217592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45973.118908217592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45973.118908217592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45973.118908217592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45973.118908217592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45973.118908217592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45973.118908217592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45973.118908217592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45973.118908217592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45973.118908217592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45973.118908217592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45973.118908217592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45973.118908217592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45973.118908217592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45973.118908217592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45973.118908217592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45973.118908217592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45973.118908217592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45973.118908217592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45973.118908217592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45973.118908217592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45973.118908217592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45973.118908217592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45973.118908217592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45973.118908217592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45973.118908217592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45973.118908217592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45973.118908217592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45973.118908217592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45973.118908217592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45973.118908217592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45973.118908217592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45973.118908217592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45973.118908217592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45973.118908217592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45973.118908217592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45973.118908217592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45973.118908217592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45973.118908217592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45973.118908217592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45973.118908217592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45973.118908217592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45973.118908217592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45973.118908217592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45973.118908217592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45973.118908217592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45973.118908217592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45973.118908217592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45973.118908217592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45973.118908217592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45973.118908217592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45973.118908217592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45973.118908217592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45973.118908217592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45973.118908217592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45973.118908217592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45973.118908217592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45973.118908217592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45973.118908217592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45973.118908217592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45973.118908217592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45973.118908217592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45973.118908217592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45973.118908217592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45973.118908217592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45973.118908217592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45973.118908217592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45973.118908217592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45973.118908217592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45973.118908217592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45973.118908217592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45973.118908217592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45973.118908217592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45973.118908217592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45973.118908217592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45973.118908217592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45973.118908217592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45973.118908217592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45973.118908217592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45973.118908217592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45973.118908217592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45973.118908217592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45973.118908217592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45973.118908217592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45973.118908217592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45973.118908217592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45973.118908217592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45973.118908217592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45973.118908217592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45973.118908217592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45973.118908217592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45973.118908217592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45973.118908217592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45973.118908217592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269.63819062499533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45973.118908217592</v>
      </c>
      <c r="H3" s="96">
        <v>45973.011620370373</v>
      </c>
      <c r="I3" s="135" t="str">
        <f>IFERROR(VLOOKUP(D3,DB!A:F,6,0),"")</f>
        <v>Generator-SG</v>
      </c>
      <c r="J3" s="135">
        <f>IFERROR(VLOOKUP(D3,DB!A:G,7,0),"")</f>
        <v>0</v>
      </c>
      <c r="K3" s="98" t="s">
        <v>39115</v>
      </c>
      <c r="L3" s="92" t="str">
        <f>IFERROR(VLOOKUP(D3,DB!A:I,9,0),"")</f>
        <v>Latis</v>
      </c>
    </row>
    <row r="4" spans="1:16" ht="15" customHeight="1">
      <c r="A4" s="135"/>
      <c r="B4" s="135" t="str">
        <f>IFERROR(VLOOKUP(D4,DB!A:K,11,0),"")</f>
        <v/>
      </c>
      <c r="C4" s="94"/>
      <c r="D4" s="92"/>
      <c r="E4" s="95"/>
      <c r="F4" s="96"/>
      <c r="G4" s="97">
        <f ca="1">IFERROR(NOW()-F4,"")</f>
        <v>45973.118908217592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45973.118908217592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45973.118908217592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45973.118908217592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45973.118908217592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45973.118908217592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45973.118908217592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45973.118908217592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45973.118908217592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45973.118908217592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45973.118908217592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45973.118908217592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45973.118908217592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45973.118908217592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45973.118908217592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45973.118908217592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45973.118908217592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45973.118908217592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45973.118908217592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45973.118908217592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45973.118908217592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45973.118908217592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45973.118908217592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45973.118908217592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45973.118908217592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45973.118908217592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45973.118908217592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45973.118908217592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45973.118908217592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45973.118908217592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45973.118908217592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45973.118908217592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45973.118908217592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45973.118908217592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45973.118908217592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45973.118908217592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45973.118908217592</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45973.118908217592</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45973.118908217592</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45973.118908217592</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45973.118908217592</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45973.118908217592</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45973.118908217592</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45973.118908217592</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81.286848032403213</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46.930030902774888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30" ca="1" si="1">IFERROR(NOW()-F4,"")</f>
        <v>24.45779710647912</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37372</v>
      </c>
      <c r="E6" s="124" t="s">
        <v>39021</v>
      </c>
      <c r="F6" s="125">
        <v>45972.737916666665</v>
      </c>
      <c r="G6" s="126">
        <f t="shared" ca="1" si="1"/>
        <v>0.38099155092641013</v>
      </c>
      <c r="H6" s="125">
        <v>45972.721944444442</v>
      </c>
      <c r="I6" s="124" t="str">
        <f>IFERROR(VLOOKUP(D6,DB!A:F,6,0),"")</f>
        <v>Generator-SG</v>
      </c>
      <c r="J6" s="124" t="str">
        <f>IFERROR(VLOOKUP(D6,DB!A:G,7,0),"")</f>
        <v>Vandalized</v>
      </c>
      <c r="K6" s="124" t="s">
        <v>39125</v>
      </c>
      <c r="L6" s="124" t="str">
        <f>IFERROR(VLOOKUP(D6,DB!A:I,9,0),"")</f>
        <v>Latis</v>
      </c>
    </row>
    <row r="7" spans="1:13">
      <c r="A7" s="124" t="s">
        <v>39126</v>
      </c>
      <c r="B7" s="124" t="str">
        <f>IFERROR(VLOOKUP(D7,DB!A:K,11,0),"")</f>
        <v>R5</v>
      </c>
      <c r="C7" s="124">
        <v>1</v>
      </c>
      <c r="D7" s="124" t="s">
        <v>37901</v>
      </c>
      <c r="E7" s="124" t="s">
        <v>39021</v>
      </c>
      <c r="F7" s="125">
        <v>45973.103935185187</v>
      </c>
      <c r="G7" s="126">
        <f t="shared" ca="1" si="1"/>
        <v>1.4973032404668629E-2</v>
      </c>
      <c r="H7" s="125">
        <v>45973.093425925923</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s="124"/>
      <c r="E8" s="124"/>
      <c r="F8" s="125"/>
      <c r="G8" s="126">
        <f t="shared" ca="1" si="1"/>
        <v>45973.118908217592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45973.118908217592</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45973.118908217592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45973.118908217592</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45973.118908217592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45973.118908217592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45973.118908217592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45973.118908217592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45973.118908217592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45973.118908217592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45973.118908217592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45973.118908217592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45973.118908217592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45973.118908217592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45973.118908217592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45973.118908217592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45973.118908217592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45973.118908217592</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45973.118908217592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45973.118908217592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45973.118908217592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45973.118908217592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45973.118908217592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45973.118908217592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45973.118908217592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45973.118908217592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45973.118908217592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45973.118908217592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45973.118908217592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45973.118908217592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45973.118908217592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45973.118908217592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45973.118908217592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45973.118908217592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45973.118908217592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45973.118908217592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45973.118908217592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45973.118908217592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45973.118908217592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45973.118908217592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45973.118908217592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45973.118908217592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45973.118908217592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45973.118908217592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45973.118908217592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45973.118908217592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45973.118908217592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45973.118908217592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45973.118908217592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45973.118908217592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45973.118908217592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45973.118908217592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45973.118908217592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45973.118908217592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45973.118908217592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45973.118908217592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45973.118908217592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45973.118908217592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45973.118908217592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45973.118908217592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45973.118908217592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45973.118908217592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45973.118908217592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45973.118908217592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45973.118908217592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45973.118908217592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45973.118908217592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45973.118908217592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45973.118908217592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45973.118908217592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45973.118908217592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45973.118908217592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45973.118908217592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45973.118908217592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45973.118908217592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45973.118908217592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45973.118908217592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45973.118908217592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45973.118908217592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45973.118908217592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45973.118908217592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45973.118908217592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45973.118908217592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45973.118908217592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45973.118908217592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45973.118908217592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45973.118908217592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45973.118908217592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45973.118908217592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45973.118908217592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45973.118908217592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45973.118908217592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45973.118908217592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45973.118908217592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45973.118908217592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45973.118908217592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45973.118908217592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45973.118908217592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45973.118908217592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45973.118908217592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45973.118908217592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45973.118908217592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45973.118908217592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45973.118908217592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45973.118908217592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45973.118908217592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45973.118908217592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45973.118908217592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45973.118908217592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45973.118908217592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45973.118908217592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45973.118908217592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45973.118908217592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45973.118908217592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45973.118908217592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45973.118908217592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45973.118908217592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45973.118908217592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45973.118908217592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45973.118908217592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45973.118908217592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45973.118908217592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45973.118908217592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45973.118908217592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45973.118908217592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45973.118908217592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45973.118908217592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45973.118908217592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45973.118908217592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45973.118908217592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45973.118908217592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45973.118908217592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45973.118908217592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45973.118908217592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45973.118908217592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45973.118908217592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45973.118908217592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45973.118908217592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45973.118908217592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45973.118908217592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45973.118908217592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45973.118908217592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45973.118908217592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45973.118908217592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45973.118908217592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45973.118908217592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45973.118908217592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45973.118908217592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45973.118908217592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45973.118908217592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45973.118908217592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45973.118908217592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45973.118908217592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45973.118908217592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45973.118908217592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45973.118908217592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45973.118908217592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45973.118908217592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45973.118908217592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45973.118908217592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45973.118908217592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45973.118908217592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45973.118908217592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45973.118908217592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45973.118908217592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45973.118908217592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45973.118908217592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45973.118908217592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45973.118908217592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45973.118908217592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45973.118908217592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45973.118908217592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45973.118908217592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45973.118908217592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45973.118908217592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45973.118908217592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45973.118908217592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45973.118908217592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45973.118908217592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45973.118908217592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45973.118908217592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45973.118908217592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45973.118908217592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45973.118908217592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45973.118908217592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45973.118908217592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45973.118908217592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45973.118908217592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45973.118908217592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45973.118908217592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45973.118908217592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45973.118908217592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45973.118908217592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45973.118908217592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45973.118908217592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45973.118908217592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45973.118908217592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45973.118908217592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45973.118908217592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45973.118908217592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45973.118908217592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45973.118908217592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45973.118908217592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45973.118908217592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45973.118908217592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45973.118908217592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45973.118908217592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45973.118908217592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45973.118908217592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45973.118908217592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45973.118908217592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45973.118908217592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45973.118908217592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45973.118908217592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45973.118908217592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45973.118908217592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45973.118908217592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45973.118908217592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45973.118908217592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45973.118908217592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45973.118908217592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45973.118908217592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45973.118908217592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45973.118908217592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45973.118908217592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45973.118908217592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45973.118908217592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45973.118908217592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45973.118908217592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45973.118908217592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45973.118908217592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45973.118908217592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45973.118908217592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45973.118908217592</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37249</v>
      </c>
      <c r="E2" s="124" t="s">
        <v>39021</v>
      </c>
      <c r="F2" s="143">
        <v>45972.832800925928</v>
      </c>
      <c r="G2" s="105">
        <f t="shared" ref="G2:G64" ca="1" si="0">IFERROR(NOW()-F2,"-")</f>
        <v>0.28610729166393867</v>
      </c>
      <c r="H2" s="143">
        <v>45972.827187499999</v>
      </c>
      <c r="I2" s="141" t="str">
        <f>IFERROR(VLOOKUP(D2,DB!A:F,6,0),"")</f>
        <v>Generator-SG</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45973.118908217592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45973.118908217592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45973.118908217592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45973.118908217592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45973.118908217592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45973.118908217592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45973.118908217592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45973.118908217592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45973.118908217592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45973.118908217592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45973.118908217592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45973.118908217592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45973.118908217592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45973.118908217592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45973.118908217592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45973.118908217592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45973.118908217592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45973.118908217592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45973.118908217592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45973.118908217592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45973.118908217592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45973.118908217592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45973.118908217592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45973.118908217592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45973.118908217592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45973.118908217592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45973.118908217592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45973.118908217592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45973.118908217592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45973.118908217592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45973.118908217592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45973.118908217592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45973.118908217592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45973.118908217592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45973.118908217592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45973.118908217592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45973.118908217592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45973.118908217592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45973.118908217592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45973.118908217592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45973.118908217592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45973.118908217592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45973.118908217592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45973.118908217592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45973.118908217592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45973.118908217592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45973.118908217592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45973.118908217592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45973.118908217592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45973.118908217592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45973.118908217592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45973.118908217592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45973.118908217592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45973.118908217592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45973.118908217592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45973.118908217592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45973.118908217592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45973.118908217592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45973.118908217592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45973.118908217592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45973.118908217592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45973.118908217592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45973.118908217592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45973.118908217592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45973.118908217592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45973.118908217592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45973.118908217592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45973.118908217592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45973.118908217592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45973.118908217592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45973.118908217592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45973.118908217592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45973.118908217592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45973.118908217592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45973.118908217592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45973.118908217592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45973.118908217592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45973.118908217592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45973.118908217592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45973.118908217592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45973.118908217592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45973.118908217592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45973.118908217592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45973.118908217592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45973.118908217592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45973.118908217592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45973.118908217592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45973.118908217592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45973.118908217592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45973.118908217592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45973.118908217592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45973.118908217592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45973.118908217592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45973.118908217592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45973.118908217592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45973.118908217592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45973.118908217592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45973.118908217592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45973.118908217592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45973.118908217592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45973.118908217592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45973.118908217592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45973.118908217592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45973.118908217592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45973.118908217592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45973.118908217592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45973.118908217592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45973.118908217592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45973.118908217592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45973.118908217592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45973.118908217592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45973.118908217592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45973.118908217592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45973.118908217592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45973.118908217592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45973.118908217592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45973.118908217592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45973.118908217592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45973.118908217592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45973.118908217592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45973.118908217592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45973.118908217592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45973.118908217592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45973.118908217592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45973.118908217592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45973.118908217592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45973.118908217592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45973.118908217592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45973.118908217592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45973.118908217592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45973.118908217592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45973.118908217592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45973.118908217592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45973.118908217592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45973.118908217592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45973.118908217592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45973.118908217592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45973.118908217592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45973.118908217592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45973.118908217592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45973.118908217592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45973.118908217592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45973.118908217592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45973.118908217592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45973.118908217592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45973.118908217592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45973.118908217592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45973.118908217592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45973.118908217592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45973.118908217592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45973.118908217592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45973.118908217592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45973.118908217592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45973.118908217592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45973.118908217592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45973.118908217592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45973.118908217592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45973.118908217592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45973.118908217592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45973.118908217592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2025-11-11T23:53:16Z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