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22" documentId="120_S{2AC9BD13-BADA-5192-A53E-5A8FF88502F6}" xr6:coauthVersionLast="47" xr6:coauthVersionMax="47" xr10:uidLastSave="{370C4250-EC7B-4C33-B69D-87467D409CA8}"/>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1" l="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<sst xmlns="http://schemas.openxmlformats.org/spreadsheetml/2006/main" count="180281" uniqueCount="39125">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</sst>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X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3" ca="1" si="0">IFERROR(NOW()-F2,"-")</f>
        <v>318.17843969907699</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0.10312719907960854</v>
      </c>
      <c r="H3" s="136">
        <v>45981.018692129626</v>
      </c>
      <c r="I3" s="134" t="str">
        <f>IFERROR(VLOOKUP(D3,DB!A:F,6,0),"")</f>
        <v>Generator-SG</v>
      </c>
      <c r="J3" s="134" t="str">
        <f>IFERROR(VLOOKUP(D3,DB!A:G,7,0),"")</f>
        <v>Good</v>
      </c>
      <c r="K3" s="138" t="s">
        <v>39025</v>
      </c>
      <c r="L3" s="139" t="str">
        <f>IFERROR(VLOOKUP(D3,DB!A:I,9,0),"")</f>
        <v>Latis</v>
      </c>
    </row>
    <row r="4" spans="1:15" ht="15" customHeight="1">
      <c r="A4" s="143"/>
      <c r="B4" s="144" t="str">
        <f>IFERROR(VLOOKUP(D4,DB!A:K,11,0),"")</f>
        <v/>
      </c>
      <c r="C4" s="144"/>
      <c r="D4" s="134"/>
      <c r="E4" s="145"/>
      <c r="F4" s="146"/>
      <c r="G4" s="147">
        <f t="shared" ca="1" si="0"/>
        <v>45981.126865625003</v>
      </c>
      <c r="H4" s="146"/>
      <c r="I4" s="144" t="str">
        <f>IFERROR(VLOOKUP(D4,DB!A:F,6,0),"")</f>
        <v/>
      </c>
      <c r="J4" s="144" t="str">
        <f>IFERROR(VLOOKUP(D4,DB!A:G,7,0),"")</f>
        <v/>
      </c>
      <c r="K4" s="148"/>
      <c r="L4" s="149" t="str">
        <f>IFERROR(VLOOKUP(D4,DB!A:I,9,0),"")</f>
        <v/>
      </c>
    </row>
    <row r="5" spans="1:15" ht="15" customHeight="1">
      <c r="A5" s="143"/>
      <c r="B5" s="144" t="str">
        <f>IFERROR(VLOOKUP(D5,DB!A:K,11,0),"")</f>
        <v/>
      </c>
      <c r="C5" s="144"/>
      <c r="D5" s="134"/>
      <c r="E5" s="145"/>
      <c r="F5" s="146"/>
      <c r="G5" s="147">
        <f t="shared" ca="1" si="0"/>
        <v>45981.126865625003</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45981.126865625003</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45981.126865625003</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45981.126865625003</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45981.126865625003</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45981.126865625003</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45981.126865625003</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45981.126865625003</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45981.126865625003</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45981.126865625003</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45981.126865625003</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45981.126865625003</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45981.126865625003</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45981.126865625003</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45981.126865625003</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45981.126865625003</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45981.126865625003</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45981.126865625003</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45981.126865625003</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45981.126865625003</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45981.126865625003</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45981.126865625003</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45981.126865625003</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45981.126865625003</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45981.126865625003</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45981.126865625003</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45981.126865625003</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45981.126865625003</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45981.126865625003</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45981.126865625003</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45981.126865625003</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45981.126865625003</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45981.126865625003</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45981.126865625003</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45981.126865625003</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45981.126865625003</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45981.126865625003</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45981.126865625003</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45981.126865625003</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45981.126865625003</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45981.126865625003</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45981.126865625003</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45981.126865625003</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45981.126865625003</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45981.126865625003</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45981.126865625003</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45981.126865625003</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45981.126865625003</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45981.126865625003</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45981.126865625003</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45981.126865625003</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45981.126865625003</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45981.126865625003</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45981.126865625003</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45981.126865625003</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45981.126865625003</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45981.126865625003</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45981.126865625003</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45981.126865625003</v>
      </c>
      <c r="H63" s="146"/>
      <c r="I63" s="144" t="str">
        <f>IFERROR(VLOOKUP(D63,DB!A:F,6,0),"")</f>
        <v/>
      </c>
      <c r="J63" s="144" t="str">
        <f>IFERROR(VLOOKUP(D63,DB!A:G,7,0),"")</f>
        <v/>
      </c>
      <c r="K63" s="148"/>
      <c r="L63" s="149" t="str">
        <f>IFERROR(VLOOKUP(D63,DB!A:I,9,0),"")</f>
        <v/>
      </c>
    </row>
    <row r="64" spans="1:12" ht="15" customHeight="1">
      <c r="A64" s="150"/>
      <c r="B64" s="151" t="str">
        <f>IFERROR(VLOOKUP(D64,DB!A:K,11,0),"")</f>
        <v/>
      </c>
      <c r="C64" s="151"/>
      <c r="D64" s="157"/>
      <c r="E64" s="152"/>
      <c r="F64" s="153"/>
      <c r="G64" s="154">
        <f t="shared" ref="G64" ca="1" si="1">IFERROR(NOW()-F64,"-")</f>
        <v>45981.126865625003</v>
      </c>
      <c r="H64" s="153"/>
      <c r="I64" s="151" t="str">
        <f>IFERROR(VLOOKUP(D64,DB!A:F,6,0),"")</f>
        <v/>
      </c>
      <c r="J64" s="151" t="str">
        <f>IFERROR(VLOOKUP(D64,DB!A:G,7,0),"")</f>
        <v/>
      </c>
      <c r="K64" s="155"/>
      <c r="L64" s="156" t="str">
        <f>IFERROR(VLOOKUP(D64,DB!A:I,9,0),"")</f>
        <v/>
      </c>
    </row>
  </sheetData>
  <customSheetViews>
    <customSheetView guid="{F6042A99-DD27-4453-835D-0834D95730CC}" filter="1" showAutoFilter="1">
      <pageMargins left="0" right="0" top="0" bottom="0" header="0" footer="0"/>
      <autoFilter ref="B1:M1" xr:uid="{CA196B3D-537E-490F-9645-57397578C19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156.12702766204166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9.9550810191431083E-2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7.5939699076116085E-2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45981.126865625003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45981.126865625003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45981.126865625003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45981.126865625003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45981.126865625003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45981.126865625003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45981.126865625003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45981.126865625003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45981.126865625003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45981.126865625003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45981.126865625003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45981.126865625003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45981.126865625003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45981.126865625003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45981.126865625003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45981.126865625003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45981.126865625003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45981.126865625003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45981.126865625003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45981.126865625003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45981.126865625003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45981.126865625003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45981.126865625003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45981.126865625003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45981.126865625003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45981.126865625003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45981.126865625003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45981.126865625003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45981.126865625003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45981.126865625003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45981.126865625003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45981.126865625003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45981.126865625003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45981.126865625003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45981.126865625003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45981.126865625003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45981.126865625003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45981.126865625003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45981.126865625003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45981.126865625003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45981.126865625003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45981.126865625003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45981.126865625003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45981.126865625003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45981.126865625003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45981.126865625003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45981.126865625003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45981.126865625003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45981.126865625003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45981.126865625003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45981.126865625003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45981.126865625003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45981.126865625003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45981.126865625003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45981.126865625003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45981.126865625003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45981.126865625003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45981.126865625003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45981.126865625003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45981.126865625003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45981.126865625003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45981.126865625003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45981.126865625003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45981.126865625003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45981.126865625003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45981.126865625003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45981.126865625003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45981.126865625003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45981.126865625003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45981.126865625003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45981.126865625003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45981.126865625003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45981.126865625003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45981.126865625003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45981.126865625003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45981.126865625003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45981.126865625003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45981.126865625003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45981.126865625003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45981.126865625003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45981.126865625003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45981.126865625003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45981.126865625003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45981.126865625003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45981.126865625003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45981.126865625003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45981.126865625003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45981.126865625003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45981.126865625003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45981.126865625003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45981.126865625003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45981.126865625003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45981.126865625003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45981.126865625003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45981.126865625003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45981.126865625003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45981.126865625003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45981.126865625003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45981.126865625003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45981.126865625003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45981.126865625003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45981.126865625003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45981.126865625003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45981.126865625003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45981.126865625003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45981.126865625003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45981.126865625003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45981.126865625003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45981.126865625003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45981.126865625003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45981.126865625003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45981.126865625003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45981.126865625003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45981.126865625003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45981.126865625003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45981.126865625003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45981.126865625003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45981.126865625003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45981.126865625003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45981.126865625003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45981.126865625003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45981.126865625003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45981.126865625003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45981.126865625003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45981.126865625003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45981.126865625003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45981.126865625003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45981.126865625003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45981.126865625003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45981.126865625003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45981.126865625003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45981.126865625003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45981.126865625003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45981.126865625003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45981.126865625003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45981.126865625003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45981.126865625003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45981.126865625003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45981.126865625003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45981.126865625003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45981.126865625003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45981.126865625003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45981.126865625003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45981.126865625003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45981.126865625003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45981.126865625003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45981.126865625003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45981.126865625003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45981.126865625003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45981.126865625003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45981.126865625003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45981.126865625003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45981.126865625003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45981.126865625003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45981.126865625003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45981.126865625003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45981.126865625003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45981.126865625003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45981.126865625003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45981.126865625003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45981.126865625003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45981.126865625003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45981.126865625003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45981.126865625003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45981.126865625003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45981.126865625003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45981.126865625003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45981.126865625003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45981.126865625003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45981.126865625003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45981.126865625003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45981.126865625003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45981.126865625003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45981.126865625003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45981.126865625003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45981.126865625003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45981.126865625003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45981.126865625003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45981.126865625003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45981.126865625003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45981.126865625003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45981.126865625003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45981.126865625003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45981.126865625003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45981.126865625003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45981.126865625003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45981.126865625003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45981.126865625003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45981.126865625003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45981.126865625003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45981.126865625003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45981.126865625003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45981.126865625003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45981.126865625003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45981.126865625003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45981.126865625003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45981.126865625003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45981.126865625003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45981.126865625003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45981.126865625003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45981.126865625003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45981.126865625003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45981.126865625003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45981.126865625003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45981.126865625003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45981.126865625003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45981.126865625003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45981.126865625003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45981.126865625003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45981.126865625003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45981.126865625003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45981.126865625003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45981.126865625003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45981.126865625003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45981.126865625003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45981.126865625003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45981.126865625003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45981.126865625003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45981.126865625003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45981.126865625003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45981.126865625003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45981.126865625003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45981.126865625003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45981.126865625003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45981.126865625003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45981.126865625003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45981.126865625003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45981.126865625003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45981.126865625003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45981.126865625003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45981.126865625003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45981.126865625003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45981.126865625003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45981.126865625003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45981.126865625003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45981.126865625003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45981.126865625003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45981.126865625003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45981.126865625003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45981.126865625003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45981.126865625003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45981.126865625003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45981.126865625003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45981.126865625003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45981.126865625003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45981.126865625003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45981.126865625003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45981.126865625003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45981.126865625003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45981.126865625003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45981.126865625003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45981.126865625003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45981.126865625003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45981.126865625003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45981.126865625003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45981.126865625003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45981.126865625003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45981.126865625003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45981.126865625003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45981.126865625003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45981.126865625003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45981.126865625003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45981.126865625003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45981.126865625003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45981.126865625003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45981.126865625003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45981.126865625003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45981.126865625003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45981.126865625003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45981.126865625003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45981.126865625003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45981.126865625003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45981.126865625003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45981.126865625003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45981.126865625003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45981.126865625003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45981.126865625003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45981.126865625003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45981.126865625003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45981.126865625003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45981.126865625003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45981.126865625003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45981.126865625003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45981.126865625003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45981.126865625003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45981.126865625003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45981.126865625003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45981.126865625003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45981.126865625003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45981.126865625003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45981.126865625003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45981.126865625003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45981.126865625003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45981.126865625003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45981.126865625003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45981.126865625003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45981.126865625003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45981.126865625003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45981.126865625003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45981.126865625003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45981.126865625003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45981.126865625003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45981.126865625003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45981.126865625003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45981.126865625003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45981.126865625003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45981.126865625003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45981.126865625003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45981.126865625003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45981.126865625003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45981.126865625003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45981.126865625003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45981.126865625003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45981.126865625003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45981.126865625003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45981.126865625003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45981.126865625003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45981.126865625003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45981.126865625003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45981.126865625003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45981.126865625003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45981.126865625003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45981.126865625003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45981.126865625003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45981.126865625003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45981.126865625003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45981.126865625003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45981.126865625003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45981.126865625003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45981.126865625003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45981.126865625003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45981.126865625003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45981.126865625003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45981.126865625003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45981.126865625003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45981.126865625003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45981.126865625003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45981.126865625003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45981.126865625003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45981.126865625003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45981.126865625003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45981.126865625003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45981.126865625003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45981.126865625003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45981.126865625003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45981.126865625003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45981.126865625003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45981.126865625003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45981.126865625003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45981.126865625003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45981.126865625003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45981.126865625003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45981.126865625003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45981.126865625003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45981.126865625003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45981.126865625003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45981.126865625003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45981.126865625003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45981.126865625003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45981.126865625003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45981.126865625003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45981.126865625003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45981.126865625003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45981.126865625003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45981.126865625003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45981.126865625003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45981.126865625003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45981.126865625003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45981.126865625003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45981.126865625003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45981.126865625003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45981.126865625003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45981.126865625003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45981.126865625003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45981.126865625003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45981.126865625003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45981.126865625003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45981.126865625003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45981.126865625003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45981.126865625003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45981.126865625003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45981.126865625003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45981.126865625003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45981.126865625003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45981.126865625003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45981.126865625003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45981.126865625003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45981.126865625003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45981.126865625003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45981.126865625003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45981.126865625003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45981.126865625003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45981.126865625003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45981.126865625003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45981.126865625003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45981.126865625003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45981.126865625003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45981.126865625003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45981.126865625003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45981.126865625003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45981.126865625003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45981.126865625003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45981.126865625003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45981.126865625003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45981.126865625003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45981.126865625003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45981.126865625003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45981.126865625003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45981.126865625003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45981.126865625003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45981.126865625003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45981.126865625003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45981.126865625003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45981.126865625003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45981.126865625003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45981.126865625003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45981.126865625003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45981.126865625003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45981.126865625003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45981.126865625003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45981.126865625003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45981.126865625003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45981.126865625003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45981.126865625003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45981.126865625003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45981.126865625003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45981.126865625003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45981.126865625003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45981.126865625003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45981.126865625003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45981.126865625003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45981.126865625003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45981.126865625003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45981.126865625003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45981.126865625003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45981.126865625003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45981.126865625003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45981.126865625003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45981.126865625003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45981.126865625003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45981.126865625003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45981.126865625003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45981.126865625003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45981.126865625003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45981.126865625003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45981.126865625003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45981.126865625003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45981.126865625003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45981.126865625003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45981.126865625003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45981.126865625003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45981.126865625003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45981.126865625003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45981.126865625003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45981.126865625003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45981.126865625003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45981.126865625003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45981.126865625003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45981.126865625003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45981.126865625003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45981.126865625003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45981.126865625003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45981.126865625003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45981.126865625003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45981.126865625003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45981.126865625003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45981.126865625003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45981.126865625003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45981.126865625003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45981.126865625003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45981.126865625003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45981.126865625003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45981.126865625003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45981.126865625003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45981.126865625003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45981.126865625003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45981.126865625003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45981.126865625003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45981.126865625003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45981.126865625003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45981.126865625003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45981.126865625003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45981.126865625003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45981.126865625003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45981.126865625003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45981.126865625003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45981.126865625003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45981.126865625003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45981.126865625003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45981.126865625003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45981.126865625003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45981.126865625003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45981.126865625003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45981.126865625003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45981.126865625003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45981.126865625003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45981.126865625003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45981.126865625003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45981.126865625003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45981.126865625003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45981.126865625003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45981.126865625003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45981.126865625003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45981.126865625003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45981.126865625003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45981.126865625003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45981.126865625003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45981.126865625003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45981.126865625003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45981.126865625003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45981.126865625003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45981.126865625003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45981.126865625003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45981.126865625003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45981.126865625003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45981.126865625003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45981.126865625003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45981.126865625003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45981.126865625003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45981.126865625003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45981.126865625003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45981.126865625003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45981.126865625003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45981.126865625003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45981.126865625003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45981.126865625003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45981.126865625003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45981.126865625003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45981.126865625003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45981.126865625003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45981.126865625003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45981.126865625003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45981.126865625003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45981.126865625003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45981.126865625003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45981.126865625003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45981.126865625003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45981.126865625003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45981.126865625003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45981.126865625003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45981.126865625003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45981.126865625003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45981.126865625003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45981.126865625003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45981.126865625003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45981.126865625003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45981.126865625003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45981.126865625003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45981.126865625003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45981.126865625003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45981.126865625003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45981.126865625003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45981.126865625003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45981.126865625003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45981.126865625003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45981.126865625003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45981.126865625003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45981.126865625003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45981.126865625003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45981.126865625003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45981.126865625003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45981.126865625003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45981.126865625003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45981.126865625003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45981.126865625003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45981.126865625003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45981.126865625003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45981.126865625003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45981.126865625003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45981.126865625003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45981.126865625003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45981.126865625003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45981.126865625003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45981.126865625003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45981.126865625003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45981.126865625003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45981.126865625003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45981.126865625003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45981.126865625003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45981.126865625003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45981.126865625003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45981.126865625003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45981.126865625003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45981.126865625003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45981.126865625003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45981.126865625003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45981.126865625003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45981.126865625003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45981.126865625003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45981.126865625003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45981.126865625003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45981.126865625003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45981.126865625003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45981.126865625003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45981.126865625003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45981.126865625003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45981.126865625003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45981.126865625003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45981.126865625003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45981.126865625003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45981.126865625003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45981.126865625003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45981.126865625003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45981.126865625003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45981.126865625003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45981.126865625003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45981.126865625003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45981.126865625003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45981.126865625003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45981.126865625003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45981.126865625003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45981.126865625003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45981.126865625003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45981.126865625003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45981.126865625003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45981.126865625003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45981.126865625003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45981.126865625003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45981.126865625003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45981.126865625003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45981.126865625003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45981.126865625003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45981.126865625003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45981.126865625003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45981.126865625003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45981.126865625003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45981.126865625003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45981.126865625003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45981.126865625003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45981.126865625003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45981.126865625003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45981.126865625003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45981.126865625003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45981.126865625003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45981.126865625003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45981.126865625003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45981.126865625003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45981.126865625003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45981.126865625003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45981.126865625003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45981.126865625003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45981.126865625003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45981.126865625003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45981.126865625003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45981.126865625003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45981.126865625003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45981.126865625003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45981.126865625003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45981.126865625003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45981.126865625003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45981.126865625003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45981.126865625003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45981.126865625003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45981.126865625003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45981.126865625003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45981.126865625003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45981.126865625003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45981.126865625003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45981.126865625003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45981.126865625003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45981.126865625003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45981.126865625003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45981.126865625003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45981.126865625003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45981.126865625003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45981.126865625003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45981.126865625003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45981.126865625003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45981.126865625003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45981.126865625003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45981.126865625003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45981.126865625003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45981.126865625003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45981.126865625003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45981.126865625003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45981.126865625003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45981.126865625003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45981.126865625003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45981.126865625003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45981.126865625003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45981.126865625003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45981.126865625003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45981.126865625003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45981.126865625003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45981.126865625003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45981.126865625003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45981.126865625003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45981.126865625003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45981.126865625003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45981.126865625003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45981.126865625003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45981.126865625003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45981.126865625003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45981.126865625003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45981.126865625003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45981.126865625003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45981.126865625003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45981.126865625003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45981.126865625003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45981.126865625003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45981.126865625003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45981.126865625003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45981.126865625003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45981.126865625003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45981.126865625003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45981.126865625003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45981.126865625003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45981.126865625003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45981.126865625003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45981.126865625003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45981.126865625003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45981.126865625003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45981.126865625003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45981.126865625003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45981.126865625003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45981.126865625003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45981.126865625003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45981.126865625003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45981.126865625003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45981.126865625003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45981.126865625003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45981.126865625003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45981.126865625003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45981.126865625003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45981.126865625003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45981.126865625003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45981.126865625003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45981.126865625003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45981.126865625003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45981.126865625003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45981.126865625003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45981.126865625003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45981.126865625003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45981.126865625003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45981.126865625003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45981.126865625003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45981.126865625003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45981.126865625003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45981.126865625003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45981.126865625003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45981.126865625003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45981.126865625003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45981.126865625003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45981.126865625003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45981.126865625003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45981.126865625003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45981.126865625003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45981.126865625003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45981.126865625003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45981.126865625003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45981.126865625003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45981.126865625003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45981.126865625003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45981.126865625003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45981.126865625003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45981.126865625003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45981.126865625003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45981.126865625003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45981.126865625003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45981.126865625003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45981.126865625003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45981.126865625003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45981.126865625003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45981.126865625003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45981.126865625003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45981.126865625003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45981.126865625003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45981.126865625003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45981.126865625003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45981.126865625003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45981.126865625003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45981.126865625003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45981.126865625003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45981.126865625003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45981.126865625003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45981.126865625003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45981.126865625003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45981.126865625003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45981.126865625003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45981.126865625003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45981.126865625003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45981.126865625003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45981.126865625003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45981.126865625003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45981.126865625003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45981.126865625003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45981.126865625003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45981.126865625003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45981.126865625003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45981.126865625003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45981.126865625003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45981.126865625003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45981.126865625003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45981.126865625003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45981.126865625003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45981.126865625003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45981.126865625003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45981.126865625003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45981.126865625003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45981.126865625003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45981.126865625003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45981.126865625003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45981.126865625003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45981.126865625003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45981.126865625003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45981.126865625003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45981.126865625003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45981.126865625003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45981.126865625003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45981.126865625003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45981.126865625003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45981.126865625003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45981.126865625003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45981.126865625003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45981.126865625003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45981.126865625003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45981.126865625003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45981.126865625003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45981.126865625003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45981.126865625003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45981.126865625003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45981.126865625003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45981.126865625003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45981.126865625003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45981.126865625003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45981.126865625003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45981.126865625003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45981.126865625003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45981.126865625003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45981.126865625003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45981.126865625003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45981.126865625003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45981.126865625003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45981.126865625003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45981.126865625003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45981.126865625003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45981.126865625003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45981.126865625003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45981.126865625003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45981.126865625003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45981.126865625003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45981.126865625003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45981.126865625003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45981.126865625003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45981.126865625003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45981.126865625003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45981.126865625003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45981.126865625003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45981.126865625003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45981.126865625003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45981.126865625003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45981.126865625003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45981.126865625003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45981.126865625003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45981.126865625003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45981.126865625003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45981.126865625003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45981.126865625003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45981.126865625003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45981.126865625003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45981.126865625003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45981.126865625003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45981.126865625003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45981.126865625003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45981.126865625003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45981.126865625003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45981.126865625003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45981.126865625003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45981.126865625003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45981.126865625003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45981.126865625003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45981.126865625003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45981.126865625003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45981.126865625003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45981.126865625003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45981.126865625003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45981.126865625003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45981.126865625003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45981.126865625003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45981.126865625003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45981.126865625003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45981.126865625003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45981.126865625003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45981.126865625003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45981.126865625003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45981.126865625003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45981.126865625003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45981.126865625003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45981.126865625003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45981.126865625003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45981.126865625003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45981.126865625003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45981.126865625003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45981.126865625003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45981.126865625003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45981.126865625003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45981.126865625003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45981.126865625003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45981.126865625003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45981.126865625003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45981.126865625003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45981.126865625003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45981.126865625003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45981.126865625003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45981.126865625003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45981.126865625003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45981.126865625003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45981.126865625003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45981.126865625003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45981.126865625003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45981.126865625003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45981.126865625003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45981.126865625003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45981.126865625003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45981.126865625003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45981.126865625003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45981.126865625003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45981.126865625003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45981.126865625003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45981.126865625003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45981.126865625003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45981.126865625003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45981.126865625003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45981.126865625003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45981.126865625003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45981.126865625003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45981.126865625003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45981.126865625003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45981.126865625003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45981.126865625003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45981.126865625003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45981.126865625003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45981.126865625003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45981.126865625003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45981.126865625003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45981.126865625003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45981.126865625003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45981.126865625003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45981.126865625003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45981.126865625003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45981.126865625003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45981.126865625003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45981.126865625003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45981.126865625003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45981.126865625003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45981.126865625003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45981.126865625003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45981.126865625003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45981.126865625003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45981.126865625003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45981.126865625003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45981.126865625003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45981.126865625003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45981.126865625003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45981.126865625003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45981.126865625003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45981.126865625003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45981.126865625003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45981.126865625003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45981.126865625003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45981.126865625003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45981.126865625003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45981.126865625003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45981.126865740742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45981.126865740742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45981.126865740742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45981.126865740742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45981.126865740742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45981.126865740742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45981.126865740742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45981.126865740742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45981.126865740742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45981.126865740742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45981.126865740742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45981.126865740742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45981.126865740742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45981.126865740742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45981.126865740742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45981.126865740742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45981.126865740742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45981.126865740742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45981.126865740742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45981.126865740742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45981.126865740742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45981.126865740742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45981.126865740742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45981.126865740742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45981.126865740742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45981.126865740742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45981.126865740742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45981.126865740742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45981.126865740742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45981.126865740742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45981.126865740742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45981.126865740742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45981.126865740742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45981.126865740742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45981.126865740742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45981.126865740742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45981.126865740742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45981.126865740742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45981.126865740742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45981.126865740742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45981.126865740742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45981.126865740742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45981.126865740742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45981.126865740742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45981.126865740742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45981.126865740742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45981.126865740742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45981.126865740742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45981.126865740742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45981.126865740742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45981.126865740742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45981.126865740742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45981.126865740742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45981.126865740742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45981.126865740742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45981.126865740742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45981.126865740742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45981.126865740742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45981.126865740742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45981.126865740742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45981.126865740742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45981.126865740742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45981.126865740742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45981.126865740742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45981.126865740742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45981.126865740742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45981.126865740742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45981.126865740742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45981.126865740742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45981.126865740742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45981.126865740742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45981.126865740742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45981.126865740742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45981.126865740742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45981.126865740742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45981.126865740742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45981.126865740742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45981.126865740742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45981.126865740742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45981.126865740742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45981.126865740742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45981.126865740742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45981.126865740742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45981.126865740742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45981.126865740742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45981.126865740742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45981.126865740742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45981.126865740742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45981.126865740742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45981.126865740742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45981.126865740742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45981.126865740742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45981.126865740742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45981.126865740742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45981.126865740742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45981.126865740742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45981.126865740742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45981.126865740742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45981.126865740742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45981.126865740742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45981.126865740742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45981.126865740742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45981.126865740742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45981.126865740742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45981.126865740742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45981.126865740742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45981.126865740742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45981.126865740742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45981.126865740742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45981.126865740742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45981.126865740742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45981.126865740742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45981.126865740742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45981.126865740742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45981.126865740742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45981.126865740742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45981.126865740742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45981.126865740742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45981.126865740742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45981.126865740742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45981.126865740742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45981.126865740742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45981.126865740742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45981.126865740742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45981.126865740742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45981.126865740742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45981.126865740742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45981.126865740742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45981.126865740742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45981.126865740742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45981.126865740742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45981.126865740742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45981.126865740742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45981.126865740742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45981.126865740742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45981.126865740742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45981.126865740742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45981.126865740742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45981.126865740742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45981.126865740742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45981.126865740742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45981.126865740742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45981.126865740742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45981.126865740742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45981.126865740742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45981.126865740742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45981.126865740742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45981.126865740742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45981.126865740742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45981.126865740742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45981.126865740742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45981.126865740742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45981.126865740742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45981.126865740742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45981.126865740742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45981.126865740742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45981.126865740742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45981.126865740742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45981.126865740742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45981.126865740742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45981.126865740742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45981.126865740742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45981.126865740742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45981.126865740742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45981.126865740742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45981.126865740742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45981.126865740742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45981.126865740742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45981.126865740742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45981.126865740742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45981.126865740742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45981.126865740742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45981.126865740742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45981.126865740742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45981.126865740742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45981.126865740742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45981.126865740742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45981.126865740742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45981.126865740742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45981.126865740742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45981.126865740742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45981.126865740742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45981.126865740742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45981.126865740742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45981.126865740742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45981.126865740742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45981.126865740742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45981.126865740742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45981.126865740742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45981.126865740742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277.64614803240693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0.28468969907407882</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45981.126865625003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45981.126865625003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45981.126865625003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45981.126865625003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45981.126865625003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45981.126865625003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45981.126865625003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45981.126865625003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45981.126865625003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45981.126865625003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45981.126865625003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45981.126865625003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45981.126865625003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45981.126865625003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45981.126865625003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45981.126865625003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45981.126865625003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45981.126865625003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45981.126865625003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45981.126865625003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45981.126865625003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45981.126865625003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45981.126865625003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45981.126865625003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45981.126865625003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45981.126865625003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45981.126865625003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45981.126865625003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45981.126865625003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45981.126865625003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45981.126865625003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45981.126865625003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45981.126865625003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45981.126865625003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45981.126865625003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45981.126865625003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45981.126865625003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45981.126865625003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45981.126865625003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45981.126865625003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45981.126865625003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45981.126865625003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45981.126865625003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45981.126865625003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45981.126865625003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45981.126865625003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45981.126865625003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45981.126865625003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45981.126865625003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45981.126865625003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45981.126865625003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45981.126865625003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45981.126865625003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45981.126865625003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45981.126865625003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45981.126865625003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45981.126865625003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45981.126865625003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45981.126865625003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45981.126865625003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45981.126865625003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45981.126865625003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45981.126865625003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45981.126865625003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45981.126865625003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45981.126865625003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45981.126865625003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45981.126865625003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45981.126865625003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45981.126865625003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45981.126865625003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45981.126865625003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45981.126865625003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45981.126865625003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45981.126865625003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45981.126865625003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45981.126865625003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45981.126865625003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45981.126865625003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45981.126865625003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45981.126865625003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45981.126865625003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45981.126865625003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45981.126865625003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45981.126865625003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45981.126865625003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45981.126865625003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45981.126865625003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45981.126865625003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45981.126865625003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45981.126865625003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45981.126865625003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45981.126865625003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45981.126865625003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45981.126865625003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45981.126865625003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45981.126865625003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45981.126865625003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45981.126865625003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45981.126865625003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45981.126865625003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45981.126865625003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45981.126865625003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45981.126865625003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45981.126865625003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45981.126865625003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45981.126865625003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45981.126865625003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45981.126865625003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45981.126865625003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45981.126865625003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45981.126865625003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45981.126865625003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45981.126865625003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45981.126865625003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45981.126865625003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45981.126865625003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45981.126865625003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45981.126865625003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45981.126865625003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45981.126865625003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45981.126865625003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45981.126865625003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45981.126865625003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45981.126865625003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45981.126865625003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45981.126865625003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45981.126865625003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45981.126865625003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45981.126865625003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45981.126865625003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45981.126865625003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45981.126865625003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45981.126865625003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45981.126865625003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45981.126865625003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45981.126865625003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45981.126865625003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45981.126865625003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45981.126865625003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45981.126865625003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45981.126865625003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45981.126865625003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45981.126865625003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45981.126865625003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45981.126865625003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45981.126865625003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45981.126865625003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45981.126865625003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45981.126865625003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45981.126865625003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45981.126865625003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45981.126865625003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45981.126865625003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45981.126865625003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45981.126865625003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45981.126865625003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45981.126865625003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45981.126865625003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45981.126865625003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45981.126865625003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45981.126865625003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45981.126865625003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45981.126865625003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45981.126865625003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45981.126865625003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45981.126865625003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45981.126865625003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45981.126865625003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45981.126865625003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45981.126865625003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45981.126865625003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45981.126865625003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45981.126865625003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45981.126865625003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45981.126865625003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45981.126865625003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45981.126865625003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45981.126865625003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45981.126865625003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45981.126865625003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45981.126865625003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45981.126865625003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45981.126865625003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45981.126865625003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45981.126865625003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45981.126865625003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45981.126865625003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45981.126865625003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45981.126865625003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45981.126865625003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45981.126865625003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45981.126865625003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45981.126865625003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45981.126865625003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45981.126865625003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45981.126865625003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45981.126865625003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45981.126865625003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45981.126865625003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45981.126865625003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45981.126865625003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45981.126865625003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45981.126865625003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45981.126865625003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45981.126865625003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45981.126865625003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45981.126865625003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45981.126865625003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45981.126865625003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45981.126865625003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45981.126865625003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45981.126865625003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45981.126865625003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45981.126865625003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45981.126865625003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45981.126865625003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45981.126865625003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45981.126865625003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45981.126865625003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45981.126865625003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45981.126865625003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45981.126865625003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45981.126865625003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45981.126865625003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45981.126865625003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45981.126865625003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45981.126865625003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45981.126865625003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45981.126865625003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45981.126865625003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45981.126865625003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45981.126865625003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45981.126865625003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45981.126865625003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45981.126865625003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45981.126865625003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45981.126865625003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45981.126865625003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45981.126865625003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45981.126865625003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45981.126865625003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45981.126865625003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45981.126865625003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45981.126865625003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45981.126865625003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45981.126865625003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45981.126865625003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45981.126865625003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45981.126865625003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45981.126865625003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45981.126865625003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45981.126865625003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45981.126865625003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45981.126865625003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45981.126865625003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45981.126865625003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45981.126865625003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45981.126865625003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45981.126865625003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45981.126865625003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45981.126865625003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45981.126865625003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45981.126865625003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45981.126865625003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45981.126865625003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45981.126865625003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45981.126865625003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45981.126865625003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45981.126865625003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45981.126865625003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45981.126865625003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45981.126865625003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45981.126865625003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45981.126865625003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45981.126865625003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45981.126865625003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45981.126865625003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45981.126865625003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45981.126865625003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45981.126865625003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45981.126865625003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45981.126865625003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45981.126865625003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45981.126865625003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45981.126865625003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45981.126865625003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45981.126865625003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45981.126865625003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45981.126865625003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45981.126865625003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45981.126865625003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45981.126865625003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45981.126865625003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45981.126865625003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45981.126865625003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45981.126865625003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45981.126865625003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45981.126865625003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45981.126865625003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45981.126865625003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45981.126865625003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45981.126865625003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45981.126865625003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45981.126865625003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45981.126865625003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45981.126865625003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45981.126865625003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45981.126865625003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45981.126865625003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45981.126865625003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45981.126865625003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45981.126865625003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45981.126865625003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45981.126865625003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45981.126865625003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45981.126865625003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45981.126865625003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45981.126865625003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45981.126865625003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45981.126865625003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45981.126865625003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45981.126865625003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45981.126865625003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45981.126865625003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45981.126865625003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45981.126865625003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45981.126865625003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45981.126865625003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45981.126865625003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45981.126865625003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45981.126865625003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45981.126865625003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45981.126865625003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45981.126865625003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45981.126865625003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45981.126865625003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45981.126865625003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45981.126865625003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45981.126865625003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45981.126865625003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45981.126865625003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45981.126865625003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45981.126865625003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45981.126865625003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45981.126865625003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45981.126865625003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45981.126865625003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45981.126865625003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45981.126865625003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45981.126865625003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45981.126865625003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45981.126865625003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45981.126865625003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45981.126865625003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45981.126865625003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45981.126865625003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45981.126865625003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45981.126865625003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45981.126865625003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45981.126865625003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45981.126865625003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45981.126865625003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45981.126865625003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45981.126865625003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45981.126865625003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45981.126865625003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45981.126865625003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45981.126865625003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45981.126865625003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45981.126865625003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45981.126865625003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45981.126865625003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45981.126865625003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45981.126865625003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45981.126865625003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45981.126865625003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45981.126865625003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45981.126865625003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45981.126865625003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45981.126865625003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45981.126865625003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45981.126865625003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45981.126865625003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45981.126865625003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45981.126865625003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45981.126865625003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45981.126865625003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45981.126865625003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45981.126865625003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45981.126865625003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45981.126865625003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45981.126865625003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45981.126865625003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45981.126865625003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45981.126865625003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45981.126865625003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45981.126865625003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45981.126865625003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45981.126865625003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45981.126865625003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45981.126865625003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45981.126865625003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45981.126865625003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45981.126865625003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45981.126865625003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45981.126865625003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45981.126865625003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45981.126865625003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45981.126865625003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45981.126865625003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45981.126865625003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45981.126865625003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45981.126865625003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45981.126865625003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45981.126865625003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45981.126865625003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45981.126865625003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45981.126865625003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45981.126865625003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45981.126865625003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45981.126865625003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45981.126865625003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45981.126865625003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45981.126865625003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45981.126865625003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45981.126865625003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45981.126865625003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45981.126865625003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45981.126865625003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45981.126865625003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45981.126865625003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45981.126865625003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45981.126865625003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45981.126865625003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45981.126865625003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45981.126865625003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45981.126865625003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45981.126865625003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45981.126865625003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45981.126865625003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45981.126865625003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45981.126865625003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45981.126865625003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45981.126865625003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45981.126865625003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45981.126865625003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45981.126865625003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45981.126865625003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45981.126865625003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45981.126865625003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45981.126865625003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45981.126865625003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45981.126865625003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45981.126865625003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45981.126865625003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45981.126865625003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45981.126865625003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45981.126865625003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45981.126865625003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45981.126865625003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45981.126865625003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45981.126865625003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45981.126865625003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45981.126865625003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45981.126865625003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45981.126865625003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45981.126865625003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45981.126865625003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45981.126865625003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45981.126865625003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45981.126865625003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45981.126865625003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45981.126865625003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45981.126865625003</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89.294805439814809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54.937988310186483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32.465754513890715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3.6120623842653004</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0.11078923611785285</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45981.126865625003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45981.126865625003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45981.126865625003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45981.126865625003</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45981.126865625003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45981.126865625003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45981.126865625003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45981.126865625003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45981.126865625003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45981.126865625003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45981.126865625003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45981.126865625003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45981.126865625003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45981.126865625003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45981.126865625003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45981.126865625003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45981.126865625003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45981.126865625003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45981.126865625003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45981.126865625003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45981.126865625003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45981.126865625003</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45981.126865625003</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45981.126865625003</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45981.126865625003</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45981.126865625003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45981.126865625003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45981.126865625003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45981.126865625003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45981.126865625003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45981.126865625003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45981.126865625003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45981.126865625003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45981.126865625003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45981.126865625003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45981.126865625003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45981.126865625003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45981.126865625003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45981.126865625003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45981.126865625003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45981.126865625003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45981.126865625003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45981.126865625003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45981.126865625003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45981.126865625003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45981.126865625003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45981.126865625003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45981.126865625003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45981.126865625003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45981.126865625003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45981.126865625003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45981.126865625003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45981.126865625003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45981.126865625003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45981.126865625003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45981.126865625003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45981.126865625003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45981.126865625003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45981.126865625003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45981.126865625003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45981.126865625003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45981.126865625003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45981.126865625003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45981.126865625003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45981.126865625003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45981.126865625003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45981.126865625003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45981.126865625003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45981.126865625003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45981.126865625003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45981.126865625003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45981.126865625003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45981.126865625003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45981.126865625003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45981.126865625003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45981.126865625003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45981.126865625003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45981.126865625003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45981.126865625003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45981.126865625003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45981.126865625003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45981.126865625003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45981.126865625003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45981.126865625003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45981.126865625003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45981.126865625003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45981.126865625003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45981.126865625003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45981.126865625003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45981.126865625003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45981.126865625003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45981.126865625003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45981.126865625003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45981.126865625003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45981.126865625003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45981.126865625003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45981.126865625003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45981.126865625003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45981.126865625003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45981.126865625003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45981.126865625003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45981.126865625003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45981.126865625003</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45981.126865625003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45981.126865625003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45981.126865625003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45981.126865625003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45981.126865625003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45981.126865625003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45981.126865625003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45981.126865625003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45981.126865625003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45981.126865625003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45981.126865625003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45981.126865625003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45981.126865625003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45981.126865625003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45981.126865625003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45981.126865625003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45981.126865625003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45981.126865625003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45981.126865625003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45981.126865625003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45981.126865625003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45981.126865625003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45981.126865625003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45981.126865625003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45981.126865625003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45981.126865625003</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45981.126865625003</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45981.126865625003</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45981.126865625003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45981.126865625003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45981.126865625003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45981.126865625003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45981.126865625003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45981.126865625003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45981.126865625003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45981.126865625003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45981.126865625003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45981.126865625003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45981.126865625003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45981.126865625003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45981.126865625003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45981.126865625003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45981.126865625003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45981.126865625003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45981.126865625003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45981.126865625003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45981.126865625003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45981.126865625003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45981.126865625003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45981.126865625003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45981.126865625003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45981.126865625003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45981.126865625003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45981.126865625003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45981.126865625003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45981.126865625003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45981.126865625003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45981.126865625003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45981.126865625003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45981.126865625003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45981.126865625003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45981.126865625003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45981.126865625003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45981.126865625003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45981.126865625003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45981.126865625003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45981.126865625003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45981.126865625003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45981.126865625003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45981.126865625003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45981.126865625003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45981.126865625003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45981.126865625003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45981.126865625003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45981.126865625003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45981.126865625003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45981.126865625003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45981.126865625003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45981.126865625003</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