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39" documentId="120_S{2AC9BD13-BADA-5192-A53E-5A8FF88502F6}" xr6:coauthVersionLast="47" xr6:coauthVersionMax="47" xr10:uidLastSave="{F2F27A39-689A-4BC8-9EA4-D691A825021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<sst xmlns="http://schemas.openxmlformats.org/spreadsheetml/2006/main" count="180281" uniqueCount="39127">
  <si>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</si>
  <si>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</si>
  <si>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</si>
  <si>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</si>
  <si>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</si>
  <si>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</si>
  <si>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</si>
  <si>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</si>
  <si>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</si>
  <si>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</si>
  <si>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</si>
  <si>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</si>
  <si>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</si>
  <si>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</si>
  <si>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</si>
  <si>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</si>
  <si>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</si>
  <si>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</si>
  <si>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</si>
  <si>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</si>
  <si>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</si>
  <si>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</si>
  <si>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</si>
  <si>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</si>
  <si>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</si>
  <si>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</si>
  <si>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</si>
  <si>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</si>
  <si>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</si>
  <si>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</si>
  <si>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</si>
  <si>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</si>
  <si>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</si>
  <si>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</si>
  <si>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</si>
  <si>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</si>
  <si>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</si>
  <si>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</si>
  <si>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</si>
  <si>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</si>
  <si>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</si>
  <si>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</si>
  <si>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</si>
  <si>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</si>
  <si>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</si>
  <si>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</si>
  <si>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</si>
  <si>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</si>
  <si>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</si>
  <si>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</si>
  <si>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</si>
  <si>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</si>
  <si>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</si>
  <si>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</si>
  <si>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</si>
  <si>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</si>
  <si>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</si>
  <si>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</si>
  <si>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</si>
  <si>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</si>
  <si>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</si>
  <si>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</si>
  <si>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</si>
  <si>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</si>
  <si>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</si>
  <si>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</si>
  <si>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</si>
  <si>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</si>
  <si>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</si>
  <si>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</si>
  <si>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</si>
  <si>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</si>
  <si>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</si>
  <si>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</si>
  <si>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</si>
  <si>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</si>
  <si>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</si>
  <si>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</si>
  <si>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</si>
  <si>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</si>
  <si>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</si>
  <si>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</si>
  <si>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</si>
  <si>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</si>
  <si>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</si>
  <si>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</si>
  <si>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</si>
  <si>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</si>
  <si>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</si>
  <si>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</si>
  <si>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</si>
  <si>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</si>
  <si>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</si>
  <si>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</si>
  <si>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</si>
  <si>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</si>
  <si>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</si>
  <si>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</si>
  <si>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</si>
  <si>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</si>
  <si>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</si>
  <si>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</si>
  <si>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</si>
  <si>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</si>
  <si>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</si>
  <si>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</si>
  <si>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</si>
  <si>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</si>
  <si>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</si>
  <si>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</si>
  <si>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</si>
  <si>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</si>
  <si>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</si>
  <si>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</si>
  <si>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</si>
  <si>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</si>
  <si>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</si>
  <si>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</si>
  <si>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</si>
  <si>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</si>
  <si>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</si>
  <si>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</si>
  <si>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</si>
  <si>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</si>
  <si>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</si>
  <si>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</si>
  <si>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</si>
  <si>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</si>
  <si>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</si>
  <si>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</si>
  <si>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</si>
  <si>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</si>
  <si>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</si>
  <si>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</si>
  <si>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</si>
  <si>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</si>
  <si>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</si>
  <si>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</si>
  <si>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</si>
  <si>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</si>
  <si>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</si>
  <si>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</si>
  <si>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</si>
  <si>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</si>
  <si>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</si>
  <si>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</si>
  <si>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</si>
  <si>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</si>
  <si>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</si>
  <si>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</si>
  <si>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</si>
  <si>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</si>
  <si>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</si>
  <si>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</si>
  <si>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</si>
  <si>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</si>
  <si>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</si>
  <si>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</si>
  <si>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</si>
  <si>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</si>
  <si>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</si>
  <si>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</si>
  <si>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</si>
  <si>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</si>
  <si>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</si>
  <si>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</si>
  <si>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</si>
  <si>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</si>
  <si>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</si>
  <si>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</si>
  <si>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</si>
  <si>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</si>
  <si>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</si>
  <si>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</si>
  <si>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</si>
  <si>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</si>
  <si>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</si>
  <si>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</si>
  <si>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</si>
  <si>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</si>
  <si>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</si>
  <si>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</si>
  <si>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</si>
  <si>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</si>
  <si>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</si>
  <si>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</si>
  <si>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</si>
  <si>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</si>
  <si>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</si>
  <si>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</si>
  <si>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</si>
  <si>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</si>
  <si>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</si>
  <si>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</si>
  <si>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</si>
  <si>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</si>
  <si>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</si>
  <si>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</si>
  <si>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</si>
  <si>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</si>
  <si>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</si>
  <si>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</si>
  <si>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</si>
  <si>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</si>
  <si>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</si>
  <si>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</si>
  <si>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</si>
  <si>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</si>
  <si>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</si>
  <si>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</si>
  <si>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</si>
  <si>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</si>
  <si>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</si>
  <si>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</si>
  <si>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</si>
  <si>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</si>
  <si>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</si>
  <si>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</si>
  <si>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</si>
  <si>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</si>
  <si>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</si>
  <si>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</si>
  <si>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</si>
  <si>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</si>
  <si>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</si>
  <si>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</si>
  <si>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</si>
  <si>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</si>
  <si>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</si>
  <si>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</si>
  <si>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</si>
  <si>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</si>
  <si>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</si>
  <si>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</si>
  <si>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</si>
  <si>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</si>
  <si>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</si>
  <si>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</si>
  <si>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</si>
  <si>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</si>
  <si>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</si>
  <si>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</si>
  <si>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</si>
  <si>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</si>
  <si>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</si>
  <si>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</si>
  <si>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</si>
  <si>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</si>
  <si>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</si>
  <si>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</si>
  <si>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</si>
  <si>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</si>
  <si>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</si>
  <si>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</si>
  <si>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</si>
  <si>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</si>
  <si>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</si>
  <si>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</si>
  <si>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</si>
  <si>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</si>
  <si>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</si>
  <si>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</si>
  <si>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</si>
  <si>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</si>
  <si>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</si>
  <si>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</si>
  <si>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</si>
  <si>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</si>
  <si>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</si>
  <si>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</si>
  <si>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</si>
  <si>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</si>
  <si>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</si>
  <si>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</si>
  <si>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</si>
  <si>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</si>
  <si>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</si>
  <si>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</si>
  <si>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</si>
  <si>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</si>
  <si>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</si>
  <si>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</si>
  <si>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</si>
  <si>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</si>
  <si>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</si>
  <si>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</si>
  <si>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</si>
  <si>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</si>
  <si>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</si>
  <si>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</si>
  <si>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</si>
  <si>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</si>
  <si>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</si>
  <si>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</si>
  <si>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</si>
  <si>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</si>
  <si>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</si>
  <si>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</si>
  <si>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</si>
  <si>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</si>
  <si>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</si>
  <si>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</si>
  <si>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</si>
  <si>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</si>
  <si>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</si>
  <si>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</si>
  <si>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</si>
  <si>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</si>
  <si>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</si>
  <si>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</si>
  <si>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</si>
  <si>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</si>
  <si>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</si>
  <si>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</si>
  <si>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</si>
  <si>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</si>
  <si>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</si>
  <si>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</si>
  <si>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</si>
  <si>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</si>
  <si>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</si>
  <si>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</si>
  <si>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</si>
  <si>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</si>
  <si>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</si>
  <si>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</si>
  <si>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</si>
  <si>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</si>
  <si>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</si>
  <si>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</si>
  <si>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</si>
  <si>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</si>
  <si>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</si>
  <si>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</si>
  <si>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</si>
  <si>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</si>
  <si>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</si>
  <si>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</si>
  <si>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</si>
  <si>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</si>
  <si>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</si>
  <si>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</si>
  <si>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</si>
  <si>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</si>
  <si>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</si>
  <si>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</si>
  <si>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</si>
  <si>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</si>
  <si>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</si>
  <si>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</si>
  <si>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</si>
  <si>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</si>
  <si>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</si>
  <si>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</si>
  <si>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</si>
  <si>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</si>
  <si>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</si>
  <si>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</si>
  <si>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</si>
  <si>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</si>
  <si>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</si>
  <si>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</si>
  <si>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</si>
  <si>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</si>
  <si>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</si>
  <si>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</si>
  <si>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</si>
  <si>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</si>
  <si>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</si>
  <si>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</si>
  <si>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</si>
  <si>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</si>
  <si>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</si>
  <si>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</si>
  <si>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</si>
  <si>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</si>
  <si>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</si>
  <si>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</si>
  <si>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</si>
  <si>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</si>
  <si>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</si>
  <si>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</si>
  <si>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</si>
  <si>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</si>
  <si>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</si>
  <si>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</si>
  <si>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</si>
  <si>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</si>
  <si>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</si>
  <si>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</si>
  <si>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</si>
  <si>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</si>
  <si>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</si>
  <si>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</si>
  <si>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</si>
  <si>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</si>
  <si>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</si>
  <si>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</si>
  <si>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</si>
  <si>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</si>
  <si>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</si>
  <si>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</si>
  <si>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</si>
  <si>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</si>
  <si>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</si>
  <si>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</si>
  <si>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</si>
  <si>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</si>
  <si>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</si>
  <si>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</si>
  <si>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</si>
  <si>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</si>
  <si>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</si>
  <si>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</si>
  <si>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</si>
  <si>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</si>
  <si>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</si>
  <si>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</si>
  <si>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</si>
  <si>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</si>
  <si>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</si>
  <si>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</si>
  <si>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</si>
  <si>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</si>
  <si>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</si>
  <si>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</si>
  <si>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</si>
  <si>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</si>
  <si>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</si>
  <si>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</si>
  <si>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</si>
  <si>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</si>
  <si>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</si>
  <si>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</si>
  <si>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</si>
  <si>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</si>
  <si>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</si>
  <si>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</si>
  <si>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</si>
  <si>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</si>
  <si>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</si>
  <si>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</si>
  <si>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</si>
  <si>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</si>
  <si>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</si>
  <si>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</si>
  <si>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</si>
  <si>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</si>
  <si>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</si>
  <si>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</si>
  <si>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</si>
  <si>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</si>
  <si>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</si>
  <si>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</si>
  <si>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</si>
  <si>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</si>
  <si>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</si>
  <si>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</si>
  <si>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</si>
  <si>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</si>
  <si>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</si>
  <si>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</si>
  <si>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</si>
  <si>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</si>
  <si>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</si>
  <si>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</si>
  <si>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</si>
  <si>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</si>
  <si>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</si>
  <si>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</si>
  <si>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</si>
  <si>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</si>
  <si>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</si>
  <si>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</si>
  <si>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</si>
  <si>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</si>
  <si>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</si>
  <si>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</si>
  <si>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</si>
  <si>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</si>
  <si>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</si>
  <si>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</si>
  <si>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</si>
  <si>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</si>
  <si>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</si>
  <si>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</si>
  <si>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</si>
  <si>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</si>
  <si>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</si>
  <si>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</si>
  <si>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</si>
  <si>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</si>
  <si>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</si>
  <si>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</si>
  <si>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</si>
  <si>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</si>
  <si>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</si>
  <si>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</si>
  <si>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</si>
  <si>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</si>
  <si>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</si>
  <si>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</si>
  <si>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</si>
  <si>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</si>
  <si>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</si>
  <si>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</si>
  <si>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</si>
  <si>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</si>
  <si>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</si>
  <si>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</si>
  <si>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</si>
  <si>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</si>
  <si>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</si>
  <si>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</si>
  <si>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</si>
  <si>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</si>
  <si>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</si>
  <si>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</si>
  <si>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</si>
  <si>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</si>
  <si>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</si>
  <si>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</si>
  <si>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</si>
  <si>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</si>
  <si>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</si>
  <si>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</si>
  <si>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</si>
  <si>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</si>
  <si>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</si>
  <si>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</si>
  <si>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</si>
  <si>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</si>
  <si>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</si>
  <si>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</si>
  <si>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</si>
  <si>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</si>
  <si>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</si>
  <si>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</si>
  <si>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</si>
  <si>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</si>
  <si>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</si>
  <si>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</si>
  <si>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</si>
  <si>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</si>
  <si>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</si>
  <si>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</si>
  <si>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</si>
  <si>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</si>
  <si>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</si>
  <si>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</si>
  <si>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</si>
  <si>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</si>
  <si>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</si>
  <si>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</si>
  <si>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</si>
  <si>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</si>
  <si>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</si>
  <si>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</si>
  <si>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</si>
  <si>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</si>
  <si>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</si>
  <si>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</si>
  <si>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</si>
  <si>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</si>
  <si>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</si>
  <si>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</si>
  <si>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</si>
  <si>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</si>
  <si>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</si>
  <si>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</si>
  <si>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</si>
  <si>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</si>
  <si>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</si>
  <si>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</si>
  <si>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</si>
  <si>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</si>
  <si>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</si>
  <si>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</si>
  <si>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</si>
  <si>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</si>
  <si>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</si>
  <si>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</si>
  <si>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</si>
  <si>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</si>
  <si>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</si>
  <si>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</si>
  <si>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</si>
  <si>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</si>
  <si>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</si>
  <si>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</si>
  <si>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</si>
  <si>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</si>
  <si>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</si>
  <si>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</si>
  <si>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</si>
  <si>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</si>
  <si>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</si>
  <si>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</si>
  <si>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</si>
  <si>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</si>
  <si>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</si>
  <si>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</si>
  <si>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</si>
  <si>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</si>
  <si>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</si>
  <si>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</si>
  <si>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</si>
  <si>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</si>
  <si>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</si>
  <si>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</si>
  <si>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</si>
  <si>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</si>
  <si>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</si>
  <si>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</si>
  <si>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</si>
  <si>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</si>
  <si>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</si>
  <si>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</si>
  <si>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</si>
  <si>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</si>
  <si>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</si>
  <si>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</si>
  <si>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</si>
  <si>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</si>
  <si>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</si>
  <si>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</si>
  <si>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</si>
  <si>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</si>
  <si>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</si>
  <si>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</si>
  <si>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</si>
  <si>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</si>
  <si>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</si>
  <si>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</si>
  <si>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</si>
  <si>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</si>
  <si>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</si>
  <si>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</si>
  <si>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</si>
  <si>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</si>
  <si>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</si>
  <si>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</si>
  <si>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</si>
  <si>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</si>
  <si>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</si>
  <si>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</si>
  <si>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</si>
  <si>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</si>
  <si>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</si>
  <si>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</si>
  <si>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</si>
  <si>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</si>
  <si>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</si>
  <si>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</si>
  <si>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</si>
  <si>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</si>
  <si>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</si>
  <si>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</si>
  <si>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</si>
  <si>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</si>
  <si>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</si>
  <si>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</si>
  <si>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</si>
  <si>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</si>
  <si>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</si>
  <si>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</si>
  <si>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</si>
  <si>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</si>
  <si>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</si>
  <si>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</si>
  <si>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</si>
  <si>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</si>
  <si>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</si>
  <si>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</si>
  <si>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</si>
  <si>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</si>
  <si>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</si>
  <si>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</si>
  <si>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</si>
  <si>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</si>
  <si>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</si>
  <si>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</si>
  <si>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</si>
  <si>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</si>
  <si>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</si>
  <si>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</si>
  <si>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</si>
  <si>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</si>
  <si>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</si>
  <si>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</si>
  <si>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</si>
  <si>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</si>
  <si>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</si>
  <si>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</si>
  <si>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</si>
  <si>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</si>
  <si>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</si>
  <si>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</si>
  <si>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</si>
  <si>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</si>
  <si>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</si>
  <si>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</si>
  <si>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</si>
  <si>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</si>
  <si>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</si>
  <si>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</si>
  <si>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</si>
  <si>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</si>
  <si>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</si>
  <si>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</si>
  <si>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</si>
  <si>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</si>
  <si>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</si>
  <si>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</si>
  <si>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</si>
  <si>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</si>
  <si>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</si>
  <si>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</si>
  <si>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</si>
  <si>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</si>
  <si>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</si>
  <si>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</si>
  <si>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</si>
  <si>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</si>
  <si>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</si>
  <si>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</si>
  <si>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</si>
  <si>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</si>
  <si>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</si>
  <si>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</si>
  <si>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</si>
  <si>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</si>
  <si>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</si>
  <si>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</si>
  <si>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</si>
  <si>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</si>
  <si>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</si>
  <si>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</si>
  <si>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</si>
  <si>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</si>
  <si>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</si>
  <si>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</si>
  <si>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</si>
  <si>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</si>
  <si>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</si>
  <si>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</si>
  <si>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</si>
  <si>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</si>
  <si>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</si>
  <si>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</si>
  <si>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</si>
  <si>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</si>
  <si>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</si>
  <si>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</si>
  <si>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</si>
  <si>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</si>
  <si>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</si>
  <si>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</si>
  <si>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</si>
  <si>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</si>
  <si>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</si>
  <si>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</si>
  <si>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</si>
  <si>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</si>
  <si>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</si>
  <si>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</si>
  <si>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</si>
  <si>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</si>
  <si>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</si>
  <si>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</si>
  <si>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</si>
  <si>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</si>
  <si>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</si>
  <si>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</si>
  <si>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</si>
  <si>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</si>
  <si>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</si>
  <si>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</si>
  <si>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</si>
  <si>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</si>
  <si>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</si>
  <si>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</si>
  <si>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</si>
  <si>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</si>
  <si>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</si>
  <si>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</si>
  <si>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</si>
  <si>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</si>
  <si>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</si>
  <si>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</si>
  <si>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</si>
  <si>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</si>
  <si>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</si>
  <si>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</si>
  <si>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</si>
  <si>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</si>
  <si>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</si>
  <si>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</si>
  <si>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</si>
  <si>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</si>
  <si>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</si>
  <si>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</si>
  <si>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</si>
  <si>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</si>
  <si>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</si>
  <si>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</si>
  <si>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</si>
  <si>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</si>
  <si>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</si>
  <si>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</si>
  <si>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</si>
  <si>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</si>
  <si>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</si>
  <si>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</si>
  <si>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</si>
  <si>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</si>
  <si>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</si>
  <si>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</si>
  <si>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</si>
  <si>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</si>
  <si>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</si>
  <si>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</si>
  <si>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</si>
  <si>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</si>
  <si>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</si>
  <si>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</si>
  <si>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</si>
  <si>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</si>
  <si>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</si>
  <si>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</si>
  <si>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</si>
  <si>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</si>
  <si>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</si>
  <si>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</si>
  <si>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</si>
  <si>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</si>
  <si>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</si>
  <si>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</si>
  <si>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</si>
  <si>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</si>
  <si>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</si>
  <si>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</si>
  <si>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</si>
  <si>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</si>
  <si>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</si>
  <si>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</si>
  <si>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</si>
  <si>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</si>
  <si>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</si>
  <si>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</si>
  <si>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</si>
  <si>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</si>
  <si>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</si>
  <si>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</si>
  <si>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</si>
  <si>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</si>
  <si>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</si>
  <si>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</si>
  <si>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</si>
  <si>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</si>
  <si>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</si>
  <si>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</si>
  <si>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</si>
  <si>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</si>
  <si>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</si>
  <si>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</si>
  <si>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</si>
  <si>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</si>
  <si>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</si>
  <si>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</si>
  <si>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</si>
  <si>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</si>
  <si>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</si>
  <si>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</si>
  <si>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</si>
  <si>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</si>
  <si>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</si>
  <si>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</si>
  <si>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</si>
  <si>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</si>
  <si>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</si>
  <si>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</si>
  <si>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</si>
  <si>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</si>
  <si>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</si>
  <si>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</si>
  <si>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</si>
  <si>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</si>
  <si>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</si>
  <si>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</si>
  <si>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</si>
  <si>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</si>
  <si>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</si>
  <si>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</si>
  <si>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</si>
  <si>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</si>
  <si>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</si>
  <si>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</si>
  <si>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</si>
  <si>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</si>
  <si>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</si>
  <si>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</si>
  <si>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</si>
  <si>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</si>
  <si>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</si>
  <si>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</si>
  <si>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</si>
  <si>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</si>
  <si>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</si>
  <si>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</si>
  <si>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</si>
  <si>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</si>
  <si>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</si>
  <si>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</si>
  <si>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</si>
  <si>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</si>
  <si>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</si>
  <si>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</si>
  <si>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</si>
  <si>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</si>
  <si>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</si>
  <si>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</si>
  <si>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</si>
  <si>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</si>
  <si>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</si>
  <si>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</si>
  <si>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</si>
  <si>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</si>
  <si>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</si>
  <si>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</si>
  <si>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</si>
  <si>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</si>
  <si>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</si>
  <si>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</si>
  <si>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</si>
  <si>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</si>
  <si>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</si>
  <si>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</si>
  <si>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</si>
  <si>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</si>
  <si>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</si>
  <si>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</si>
  <si>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</si>
  <si>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</si>
  <si>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</si>
  <si>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</si>
  <si>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</si>
  <si>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</si>
  <si>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</si>
  <si>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</si>
  <si>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</si>
  <si>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</si>
  <si>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</si>
  <si>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</si>
  <si>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</si>
  <si>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</si>
  <si>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</si>
  <si>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</si>
  <si>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</si>
  <si>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</si>
  <si>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</si>
  <si>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</si>
  <si>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</si>
  <si>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</si>
  <si>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</si>
  <si>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</si>
  <si>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</si>
  <si>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</si>
  <si>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</si>
  <si>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</si>
  <si>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</si>
  <si>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</si>
  <si>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</si>
  <si>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</si>
  <si>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</si>
  <si>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</si>
  <si>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</si>
  <si>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</si>
  <si>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</si>
  <si>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</si>
  <si>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</si>
  <si>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</si>
  <si>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</si>
  <si>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</si>
  <si>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</si>
  <si>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</si>
  <si>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</si>
  <si>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</si>
  <si>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</si>
  <si>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</si>
  <si>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</si>
  <si>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</si>
  <si>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</si>
  <si>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</si>
  <si>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</si>
  <si>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</si>
  <si>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</si>
  <si>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</si>
  <si>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</si>
  <si>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</si>
  <si>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</si>
  <si>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</si>
  <si>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</si>
  <si>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</si>
  <si>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</si>
  <si>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</si>
  <si>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</si>
  <si>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</si>
  <si>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</si>
  <si>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</si>
  <si>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</si>
  <si>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</si>
  <si>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</si>
  <si>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</si>
  <si>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</si>
  <si>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</si>
  <si>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</si>
  <si>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</si>
  <si>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</si>
  <si>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</si>
  <si>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</si>
  <si>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</si>
  <si>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</si>
  <si>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</si>
  <si>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</si>
  <si>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</si>
  <si>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</si>
  <si>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</si>
  <si>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</si>
  <si>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</si>
  <si>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</si>
  <si>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</si>
  <si>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</si>
  <si>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</si>
  <si>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</si>
  <si>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</si>
  <si>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</si>
  <si>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</si>
  <si>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</si>
  <si>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</si>
  <si>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</si>
  <si>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</si>
  <si>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</si>
  <si>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</si>
  <si>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</si>
  <si>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</si>
  <si>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</si>
  <si>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</si>
  <si>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</si>
  <si>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</si>
  <si>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</si>
  <si>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</si>
  <si>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</si>
  <si>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</si>
  <si>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</si>
  <si>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</si>
  <si>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</si>
  <si>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</si>
  <si>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</si>
  <si>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</si>
  <si>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</si>
  <si>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</si>
  <si>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</si>
  <si>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</si>
  <si>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</si>
  <si>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</si>
  <si>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</si>
  <si>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</si>
  <si>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</si>
  <si>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</si>
  <si>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</si>
  <si>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</si>
  <si>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</si>
  <si>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</si>
  <si>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</si>
  <si>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</si>
  <si>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</si>
  <si>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</si>
  <si>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</si>
  <si>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</si>
  <si>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</si>
  <si>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</si>
  <si>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</si>
  <si>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</si>
  <si>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</si>
  <si>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</si>
  <si>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</si>
  <si>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</si>
  <si>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</si>
  <si>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</si>
  <si>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</si>
  <si>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</si>
  <si>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</si>
  <si>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</si>
  <si>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</si>
  <si>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</si>
  <si>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</si>
  <si>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</si>
  <si>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</si>
  <si>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</si>
  <si>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</si>
  <si>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</si>
  <si>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</si>
  <si>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</si>
  <si>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</si>
  <si>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</si>
  <si>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</si>
  <si>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</si>
  <si>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</si>
  <si>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</si>
  <si>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</si>
  <si>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</si>
  <si>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</si>
  <si>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</si>
  <si>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</si>
  <si>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</si>
  <si>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</si>
  <si>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</si>
  <si>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</si>
  <si>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</si>
  <si>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</si>
  <si>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</si>
  <si>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</si>
  <si>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</si>
  <si>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</si>
  <si>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</si>
  <si>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</si>
  <si>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</si>
  <si>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</si>
  <si>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</si>
  <si>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</si>
  <si>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</si>
  <si>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</si>
  <si>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</si>
  <si>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</si>
  <si>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</si>
  <si>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</si>
  <si>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</si>
  <si>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</si>
  <si>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</si>
  <si>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</si>
  <si>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</si>
  <si>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</si>
  <si>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</si>
  <si>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</si>
  <si>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</si>
  <si>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</si>
  <si>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</si>
  <si>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</si>
  <si>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</si>
  <si>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</si>
  <si>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</si>
  <si>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</si>
  <si>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</si>
  <si>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</si>
  <si>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</si>
  <si>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</si>
  <si>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</si>
  <si>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</si>
  <si>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</si>
  <si>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</si>
  <si>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</si>
  <si>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</si>
  <si>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</si>
  <si>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</si>
  <si>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</si>
  <si>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</si>
  <si>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</si>
  <si>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</si>
  <si>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</si>
  <si>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</si>
  <si>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</si>
  <si>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</si>
  <si>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</si>
  <si>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</si>
  <si>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</si>
  <si>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</si>
  <si>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</si>
  <si>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</si>
  <si>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</si>
  <si>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</si>
  <si>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</si>
  <si>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</si>
  <si>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</si>
  <si>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</si>
  <si>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</si>
  <si>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</si>
  <si>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</si>
  <si>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</si>
  <si>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</si>
  <si>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</si>
  <si>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</si>
  <si>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</si>
  <si>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</si>
  <si>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</si>
  <si>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</si>
  <si>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</si>
  <si>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</si>
  <si>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</si>
  <si>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</si>
  <si>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</si>
  <si>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</si>
  <si>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</si>
  <si>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</si>
  <si>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</si>
  <si>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</si>
  <si>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</si>
  <si>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</si>
  <si>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</si>
  <si>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</si>
  <si>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</si>
  <si>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</si>
  <si>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</si>
  <si>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</si>
  <si>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</si>
  <si>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</si>
  <si>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</si>
  <si>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</si>
  <si>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</si>
  <si>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</si>
  <si>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</si>
  <si>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</si>
  <si>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</si>
  <si>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</si>
  <si>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</si>
  <si>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</si>
  <si>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</si>
  <si>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</si>
  <si>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</si>
  <si>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</si>
  <si>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</si>
  <si>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</si>
  <si>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</si>
  <si>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</si>
  <si>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</si>
  <si>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</si>
  <si>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</si>
  <si>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</si>
  <si>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</si>
  <si>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</si>
  <si>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</si>
  <si>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</si>
  <si>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</si>
  <si>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</si>
  <si>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</si>
  <si>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</si>
  <si>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</si>
  <si>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</si>
  <si>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</si>
  <si>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</si>
  <si>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</si>
  <si>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</si>
  <si>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</si>
  <si>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</si>
  <si>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</si>
  <si>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</si>
  <si>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</si>
  <si>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</si>
  <si>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</si>
  <si>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</si>
  <si>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</si>
  <si>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</si>
  <si>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</si>
  <si>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</si>
  <si>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</si>
  <si>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</si>
  <si>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</si>
  <si>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</si>
  <si>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</si>
  <si>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</si>
  <si>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</si>
  <si>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</si>
  <si>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</si>
  <si>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</si>
  <si>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</si>
  <si>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</si>
  <si>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</si>
  <si>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</si>
  <si>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</si>
  <si>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</si>
  <si>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</si>
  <si>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</si>
  <si>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</si>
  <si>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</si>
  <si>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</si>
  <si>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</si>
  <si>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</si>
  <si>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</si>
  <si>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</si>
  <si>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</si>
  <si>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</si>
  <si>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</si>
  <si>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</si>
  <si>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</si>
  <si>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</si>
  <si>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</si>
  <si>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</si>
  <si>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</si>
  <si>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</si>
  <si>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</si>
  <si>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</si>
  <si>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</si>
  <si>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</si>
  <si>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</si>
  <si>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</si>
  <si>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</si>
  <si>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</si>
  <si>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</si>
  <si>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</si>
  <si>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</si>
  <si>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</si>
  <si>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</si>
  <si>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</si>
  <si>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</si>
  <si>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</si>
  <si>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</si>
  <si>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</si>
  <si>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</si>
  <si>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</si>
  <si>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</si>
  <si>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</si>
  <si>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</si>
  <si>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</si>
  <si>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</si>
  <si>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</si>
  <si>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</si>
  <si>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</si>
  <si>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</si>
  <si>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</si>
  <si>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</si>
  <si>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</si>
  <si>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</si>
  <si>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</si>
  <si>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</si>
  <si>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</si>
  <si>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</si>
  <si>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</si>
  <si>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</si>
  <si>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</si>
  <si>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</si>
  <si>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</si>
  <si>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</si>
  <si>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</si>
  <si>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</si>
  <si>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</si>
  <si>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</si>
  <si>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</si>
  <si>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</si>
  <si>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</si>
  <si>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</si>
  <si>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</si>
  <si>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</si>
  <si>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</si>
  <si>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</si>
  <si>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</si>
  <si>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</si>
  <si>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</si>
  <si>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</si>
  <si>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</si>
  <si>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</si>
  <si>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</si>
  <si>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</si>
  <si>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</si>
  <si>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</si>
  <si>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</si>
  <si>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</si>
  <si>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</si>
  <si>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</si>
  <si>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</si>
  <si>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</si>
  <si>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</si>
  <si>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</si>
  <si>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</si>
  <si>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</si>
  <si>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</si>
  <si>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</si>
  <si>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</si>
  <si>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</si>
  <si>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</si>
  <si>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</si>
  <si>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</si>
  <si>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</si>
  <si>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</si>
  <si>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</si>
  <si>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</si>
  <si>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</si>
  <si>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</si>
  <si>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</si>
  <si>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</si>
  <si>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</si>
  <si>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</si>
  <si>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</si>
  <si>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</si>
  <si>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</si>
  <si>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</si>
  <si>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</si>
  <si>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</si>
  <si>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</si>
  <si>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</si>
  <si>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</si>
  <si>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</si>
  <si>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</si>
  <si>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</si>
  <si>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</si>
  <si>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</si>
  <si>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</si>
  <si>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</si>
  <si>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</si>
  <si>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</si>
  <si>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</si>
  <si>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</si>
  <si>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</si>
  <si>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</si>
  <si>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</si>
  <si>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</si>
  <si>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</si>
  <si>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</si>
  <si>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</si>
  <si>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</si>
  <si>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</si>
  <si>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</si>
  <si>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</si>
  <si>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</si>
  <si>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</si>
  <si>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</si>
  <si>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</si>
  <si>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</si>
  <si>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</si>
  <si>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</si>
  <si>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</si>
  <si>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</si>
  <si>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</si>
  <si>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</si>
  <si>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</si>
  <si>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</si>
  <si>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</si>
  <si>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</si>
  <si>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</si>
  <si>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</si>
  <si>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</si>
  <si>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</si>
  <si>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</si>
  <si>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</si>
  <si>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</si>
  <si>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</si>
  <si>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</si>
  <si>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</si>
  <si>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</si>
  <si>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</si>
  <si>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</si>
  <si>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</si>
  <si>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</si>
  <si>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</si>
  <si>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</si>
  <si>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</si>
  <si>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</si>
  <si>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</si>
  <si>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</si>
  <si>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</si>
  <si>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</si>
  <si>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</si>
  <si>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</si>
  <si>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</si>
  <si>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</si>
  <si>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</si>
  <si>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</si>
  <si>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</si>
  <si>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</si>
  <si>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</si>
  <si>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</si>
  <si>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</si>
  <si>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</si>
  <si>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</si>
  <si>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</si>
  <si>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</si>
  <si>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</si>
  <si>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</si>
  <si>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</si>
  <si>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</si>
  <si>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</si>
  <si>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</si>
  <si>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</si>
  <si>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</si>
  <si>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</si>
  <si>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</si>
  <si>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</si>
  <si>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</si>
  <si>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</si>
  <si>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</si>
  <si>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</si>
  <si>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</si>
  <si>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</si>
  <si>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</si>
  <si>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</si>
  <si>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</si>
  <si>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</si>
  <si>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</si>
  <si>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</si>
  <si>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</si>
  <si>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</si>
  <si>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</si>
  <si>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</si>
  <si>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</si>
  <si>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</si>
  <si>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</si>
  <si>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</si>
  <si>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</si>
  <si>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</si>
  <si>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</si>
  <si>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</si>
  <si>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</si>
  <si>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</si>
  <si>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</si>
  <si>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</si>
  <si>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</si>
  <si>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</si>
  <si>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</si>
  <si>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</si>
  <si>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</si>
  <si>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</si>
  <si>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</si>
  <si>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</si>
  <si>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</si>
  <si>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</si>
  <si>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</si>
  <si>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</si>
  <si>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</si>
  <si>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</si>
  <si>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</si>
  <si>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</si>
  <si>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</si>
  <si>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</si>
  <si>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</si>
  <si>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</si>
  <si>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</si>
  <si>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</si>
  <si>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</si>
  <si>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</si>
  <si>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</si>
  <si>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</si>
  <si>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</si>
  <si>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</si>
  <si>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</si>
  <si>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</si>
  <si>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</si>
  <si>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</si>
  <si>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</si>
  <si>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</si>
  <si>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</si>
  <si>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</si>
  <si>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</si>
  <si>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</si>
  <si>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</si>
  <si>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</si>
  <si>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</si>
  <si>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</si>
  <si>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</si>
  <si>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</si>
  <si>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</si>
  <si>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</si>
  <si>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</si>
  <si>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</si>
  <si>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</si>
  <si>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</si>
  <si>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</si>
  <si>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</si>
  <si>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</si>
  <si>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</si>
  <si>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</si>
  <si>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</si>
  <si>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</si>
  <si>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</si>
  <si>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</si>
  <si>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</si>
  <si>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</si>
  <si>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</si>
  <si>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</si>
  <si>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</si>
  <si>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</si>
  <si>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</si>
  <si>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</si>
  <si>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</si>
  <si>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</si>
  <si>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</si>
  <si>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</si>
  <si>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</si>
  <si>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</si>
  <si>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</si>
  <si>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</si>
  <si>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</si>
  <si>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</si>
  <si>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</si>
  <si>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</si>
  <si>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</si>
  <si>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</si>
  <si>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</si>
  <si>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</si>
  <si>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</si>
  <si>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</si>
  <si>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</si>
  <si>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</si>
  <si>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</si>
  <si>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</si>
  <si>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</si>
  <si>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</si>
  <si>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</si>
  <si>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</si>
  <si>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</si>
  <si>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</si>
  <si>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</si>
  <si>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</si>
  <si>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</si>
  <si>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</si>
  <si>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</si>
  <si>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</si>
  <si>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</si>
  <si>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</si>
  <si>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</si>
  <si>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</si>
  <si>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</si>
  <si>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</si>
  <si>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</si>
  <si>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</si>
  <si>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</si>
  <si>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</si>
  <si>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</si>
  <si>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</si>
  <si>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</si>
  <si>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</si>
  <si>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</si>
  <si>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</si>
  <si>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</si>
  <si>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</si>
  <si>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</si>
  <si>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</si>
  <si>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</si>
  <si>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</si>
  <si>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</si>
  <si>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</si>
  <si>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</si>
  <si>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</si>
  <si>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</si>
  <si>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</si>
  <si>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</si>
  <si>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</si>
  <si>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</si>
  <si>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</si>
  <si>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</si>
  <si>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</si>
  <si>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</si>
  <si>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</si>
  <si>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</si>
  <si>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</si>
  <si>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</si>
  <si>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</si>
  <si>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</si>
  <si>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</si>
  <si>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</si>
  <si>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</si>
  <si>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</si>
  <si>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</si>
  <si>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</si>
  <si>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</si>
  <si>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</si>
  <si>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</si>
  <si>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</si>
  <si>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</si>
  <si>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</si>
  <si>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</si>
  <si>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</si>
  <si>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</si>
  <si>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</si>
  <si>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</si>
  <si>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</si>
  <si>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</si>
  <si>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</si>
  <si>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</si>
  <si>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</si>
  <si>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</si>
  <si>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</si>
  <si>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</si>
  <si>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</si>
  <si>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</si>
  <si>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</si>
  <si>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</si>
  <si>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</si>
  <si>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</si>
  <si>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</si>
  <si>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</si>
  <si>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</si>
  <si>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</si>
  <si>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</si>
  <si>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</si>
  <si>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</si>
  <si>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</si>
  <si>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</si>
  <si>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</si>
  <si>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</si>
  <si>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</si>
  <si>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</si>
  <si>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</si>
  <si>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</si>
  <si>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</si>
  <si>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</si>
  <si>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</si>
  <si>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</si>
  <si>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</si>
  <si>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</si>
  <si>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</si>
  <si>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</si>
  <si>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</si>
  <si>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</si>
  <si>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</si>
  <si>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</si>
  <si>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</si>
  <si>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</si>
  <si>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</si>
  <si>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</si>
  <si>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</si>
  <si>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</si>
  <si>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</si>
  <si>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</si>
  <si>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</si>
  <si>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</si>
  <si>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</si>
  <si>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</si>
  <si>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</si>
  <si>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</si>
  <si>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</si>
  <si>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</si>
  <si>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</si>
  <si>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</si>
  <si>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</si>
  <si>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</si>
  <si>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</si>
  <si>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</si>
  <si>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</si>
  <si>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</si>
  <si>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</si>
  <si>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</si>
  <si>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</si>
  <si>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</si>
  <si>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</si>
  <si>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</si>
  <si>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</si>
  <si>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</si>
  <si>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</si>
  <si>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</si>
  <si>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</si>
  <si>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</si>
  <si>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</si>
  <si>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</si>
  <si>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</si>
  <si>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</si>
  <si>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</si>
  <si>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</si>
  <si>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</si>
  <si>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</si>
  <si>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</si>
  <si>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</si>
  <si>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</si>
  <si>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</si>
  <si>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</si>
  <si>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</si>
  <si>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</si>
  <si>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</si>
  <si>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</si>
  <si>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</si>
  <si>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</si>
  <si>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</si>
  <si>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</si>
  <si>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</si>
  <si>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</si>
  <si>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</si>
  <si>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</si>
  <si>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</si>
  <si>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</si>
  <si>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</si>
  <si>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</si>
  <si>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</si>
  <si>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</si>
  <si>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</si>
  <si>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</si>
  <si>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</si>
  <si>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</si>
  <si>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</si>
  <si>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</si>
  <si>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</si>
  <si>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</si>
  <si>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</si>
  <si>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</si>
  <si>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</si>
  <si>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</si>
  <si>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</si>
  <si>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</si>
  <si>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</si>
  <si>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</si>
  <si>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</si>
  <si>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</si>
  <si>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</si>
  <si>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</si>
  <si>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</si>
  <si>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</si>
  <si>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</si>
  <si>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</si>
  <si>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</si>
  <si>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</si>
  <si>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</si>
  <si>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</si>
  <si>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</si>
  <si>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</si>
  <si>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</si>
  <si>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</si>
  <si>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</si>
  <si>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</si>
  <si>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</si>
  <si>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</si>
  <si>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</si>
  <si>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</si>
  <si>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</si>
  <si>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</si>
  <si>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</si>
  <si>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</si>
  <si>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</si>
  <si>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</si>
  <si>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</si>
  <si>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</si>
  <si>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</si>
  <si>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</si>
  <si>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</si>
  <si>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</si>
  <si>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</si>
  <si>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</si>
  <si>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</si>
  <si>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</si>
  <si>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</si>
  <si>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</si>
  <si>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</si>
  <si>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</si>
  <si>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</si>
  <si>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</si>
  <si>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</si>
  <si>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</si>
  <si>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</si>
  <si>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</si>
  <si>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</si>
  <si>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</si>
  <si>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</si>
  <si>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</si>
  <si>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</si>
  <si>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</si>
  <si>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</si>
  <si>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</si>
  <si>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</si>
  <si>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</si>
  <si>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</si>
  <si>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</si>
  <si>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</si>
  <si>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</si>
  <si>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</si>
  <si>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</si>
  <si>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</si>
  <si>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</si>
  <si>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</si>
  <si>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</si>
  <si>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</si>
  <si>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</si>
  <si>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</si>
  <si>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</si>
  <si>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</si>
  <si>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</si>
  <si>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</si>
  <si>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</si>
  <si>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</si>
  <si>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</si>
  <si>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</si>
  <si>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</si>
  <si>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</si>
  <si>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</si>
  <si>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</si>
  <si>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</si>
  <si>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</si>
  <si>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</si>
  <si>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</si>
  <si>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</si>
  <si>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</si>
  <si>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</si>
  <si>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</si>
  <si>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</si>
  <si>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</si>
  <si>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</si>
  <si>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</si>
  <si>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</si>
  <si>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</si>
  <si>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</si>
  <si>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</si>
  <si>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</si>
  <si>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</si>
  <si>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</si>
  <si>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</si>
  <si>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</si>
  <si>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</si>
  <si>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</si>
  <si>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</si>
  <si>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</si>
  <si>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</si>
  <si>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</si>
  <si>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</si>
  <si>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</si>
  <si>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</si>
  <si>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</si>
  <si>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</si>
  <si>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</si>
  <si>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</si>
  <si>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</si>
  <si>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</si>
  <si>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</si>
  <si>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</si>
  <si>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</si>
  <si>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</si>
  <si>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</si>
  <si>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</si>
  <si>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</si>
  <si>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</si>
  <si>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</si>
  <si>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</si>
  <si>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</si>
  <si>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</si>
  <si>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</si>
  <si>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</si>
  <si>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</si>
  <si>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</si>
  <si>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</si>
  <si>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</si>
  <si>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</si>
  <si>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</si>
  <si>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</si>
  <si>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</si>
  <si>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</si>
  <si>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</si>
  <si>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</si>
  <si>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</si>
  <si>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</si>
  <si>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</si>
  <si>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</si>
  <si>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</si>
  <si>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</si>
  <si>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</si>
  <si>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</si>
  <si>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</si>
  <si>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</si>
  <si>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</si>
  <si>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</si>
  <si>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</si>
  <si>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</si>
  <si>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</si>
  <si>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</si>
  <si>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</si>
  <si>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</si>
  <si>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</si>
  <si>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</si>
  <si>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</si>
  <si>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</si>
  <si>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</si>
  <si>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</si>
  <si>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</si>
  <si>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</si>
  <si>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</si>
  <si>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</si>
  <si>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</si>
  <si>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</si>
  <si>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</si>
  <si>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</si>
  <si>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</si>
  <si>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</si>
  <si>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</si>
  <si>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</si>
  <si>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</si>
  <si>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</si>
  <si>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</si>
  <si>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</si>
  <si>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</si>
  <si>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</si>
  <si>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</si>
  <si>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</si>
  <si>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</si>
  <si>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</si>
  <si>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</si>
  <si>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</si>
  <si>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</si>
  <si>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</si>
  <si>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</si>
  <si>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</si>
  <si>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</si>
  <si>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</si>
  <si>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</si>
  <si>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</si>
  <si>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</si>
  <si>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</si>
  <si>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</si>
  <si>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</si>
  <si>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</si>
  <si>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</si>
  <si>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</si>
  <si>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</si>
  <si>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</si>
  <si>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</si>
  <si>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</si>
  <si>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</si>
  <si>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</si>
  <si>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</si>
  <si>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</si>
  <si>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</si>
  <si>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</si>
  <si>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</si>
  <si>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</si>
  <si>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</si>
  <si>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</si>
  <si>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</si>
  <si>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</si>
  <si>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</si>
  <si>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</si>
  <si>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</si>
  <si>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</si>
  <si>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</si>
  <si>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</si>
  <si>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</si>
  <si>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</si>
  <si>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</si>
  <si>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</si>
  <si>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</si>
  <si>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</si>
  <si>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</si>
  <si>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</si>
  <si>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</si>
  <si>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</si>
  <si>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</si>
  <si>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</si>
  <si>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</si>
  <si>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</si>
  <si>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</si>
  <si>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</si>
  <si>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</si>
  <si>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</si>
  <si>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</si>
  <si>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</si>
  <si>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</si>
  <si>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</si>
  <si>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</si>
  <si>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</si>
  <si>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</si>
  <si>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</si>
  <si>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</si>
  <si>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</si>
  <si>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</si>
  <si>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</si>
  <si>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</si>
  <si>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</si>
  <si>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</si>
  <si>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</si>
  <si>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</si>
  <si>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</si>
  <si>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</si>
  <si>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</si>
  <si>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</si>
  <si>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</si>
  <si>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</si>
  <si>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</si>
  <si>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</si>
  <si>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</si>
  <si>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</si>
  <si>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</si>
  <si>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</si>
  <si>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</si>
  <si>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</si>
  <si>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</si>
  <si>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</si>
  <si>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</si>
  <si>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</si>
  <si>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</si>
  <si>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</si>
  <si>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</si>
  <si>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</si>
  <si>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</si>
  <si>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</si>
  <si>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</si>
  <si>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</si>
  <si>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</si>
  <si>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</si>
  <si>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</si>
  <si>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</si>
  <si>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</si>
  <si>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</si>
  <si>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</si>
  <si>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</si>
  <si>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</si>
  <si>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</si>
  <si>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</si>
  <si>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</si>
  <si>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</si>
  <si>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</si>
  <si>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</si>
  <si>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</si>
  <si>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</si>
  <si>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</si>
  <si>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</si>
  <si>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</si>
  <si>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</si>
  <si>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</si>
  <si>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</si>
  <si>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</si>
  <si>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</si>
  <si>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</si>
  <si>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</si>
  <si>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</si>
  <si>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</si>
  <si>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</si>
  <si>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</si>
  <si>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</si>
  <si>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</si>
  <si>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</si>
  <si>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</si>
  <si>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</si>
  <si>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</si>
  <si>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</si>
  <si>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</si>
  <si>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</si>
  <si>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</si>
  <si>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</si>
  <si>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</si>
  <si>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</si>
  <si>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</si>
  <si>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</si>
  <si>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</si>
  <si>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</si>
  <si>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</si>
  <si>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</si>
  <si>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</si>
  <si>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</si>
  <si>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</si>
  <si>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</si>
  <si>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</si>
  <si>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</si>
  <si>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</si>
  <si>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</si>
  <si>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</si>
  <si>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</si>
  <si>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</si>
  <si>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</si>
  <si>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</si>
  <si>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</si>
  <si>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</si>
  <si>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</si>
  <si>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</si>
  <si>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</si>
  <si>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</si>
  <si>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</si>
  <si>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</si>
  <si>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</si>
  <si>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</si>
  <si>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</si>
  <si>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</si>
  <si>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</si>
  <si>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</si>
  <si>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</si>
  <si>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</si>
  <si>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</si>
  <si>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</si>
  <si>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</si>
  <si>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</si>
  <si>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</si>
  <si>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</si>
  <si>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</si>
  <si>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</si>
  <si>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</si>
  <si>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</si>
  <si>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</si>
  <si>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</si>
  <si>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</si>
  <si>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</si>
  <si>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</si>
  <si>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</si>
  <si>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</si>
  <si>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</si>
  <si>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</si>
  <si>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</si>
  <si>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</si>
  <si>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</si>
  <si>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</si>
  <si>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</si>
  <si>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</si>
  <si>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</si>
  <si>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</si>
  <si>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</si>
  <si>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</si>
  <si>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</si>
  <si>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</si>
  <si>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</si>
  <si>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</si>
  <si>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</si>
  <si>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</si>
  <si>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</si>
  <si>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</si>
  <si>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</si>
  <si>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</si>
  <si>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</si>
  <si>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</si>
  <si>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</si>
  <si>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</si>
  <si>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</si>
  <si>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</si>
  <si>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</si>
  <si>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</si>
  <si>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</si>
  <si>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</si>
  <si>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</si>
  <si>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</si>
  <si>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</si>
  <si>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</si>
  <si>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</si>
  <si>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</si>
  <si>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</si>
  <si>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</si>
  <si>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</si>
  <si>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</si>
  <si>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</si>
  <si>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</si>
  <si>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</si>
  <si>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</si>
  <si>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</si>
  <si>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</si>
  <si>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</si>
  <si>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</si>
  <si>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</si>
  <si>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</si>
  <si>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</si>
  <si>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</si>
  <si>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</si>
  <si>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</si>
  <si>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</si>
  <si>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</si>
  <si>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</si>
  <si>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</si>
  <si>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</si>
  <si>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</si>
  <si>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</si>
  <si>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</si>
  <si>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</si>
  <si>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</si>
  <si>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</si>
  <si>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</si>
  <si>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</si>
  <si>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</si>
  <si>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</si>
  <si>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</si>
  <si>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</si>
  <si>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</si>
  <si>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</si>
  <si>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</si>
  <si>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</si>
  <si>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</si>
  <si>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</si>
  <si>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</si>
  <si>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</si>
  <si>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</si>
  <si>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</si>
  <si>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</si>
  <si>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</si>
  <si>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</si>
  <si>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</si>
  <si>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</si>
  <si>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</si>
  <si>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</si>
  <si>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</si>
  <si>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</si>
  <si>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</si>
  <si>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</si>
  <si>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</si>
  <si>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</si>
  <si>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</si>
  <si>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</si>
  <si>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</si>
  <si>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</si>
  <si>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</si>
  <si>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</si>
  <si>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</si>
  <si>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</si>
  <si>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</si>
  <si>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</si>
  <si>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</si>
  <si>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</si>
  <si>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</si>
  <si>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</si>
  <si>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</si>
  <si>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</si>
  <si>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</si>
  <si>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</si>
  <si>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</si>
  <si>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</si>
  <si>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</si>
  <si>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</si>
  <si>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</si>
  <si>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</si>
  <si>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</si>
  <si>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</si>
  <si>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</si>
  <si>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</si>
  <si>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</si>
  <si>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</si>
  <si>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</si>
  <si>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</si>
  <si>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</si>
  <si>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</si>
  <si>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</si>
  <si>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</si>
  <si>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</si>
  <si>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</si>
  <si>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</si>
  <si>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</si>
  <si>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</si>
  <si>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</si>
  <si>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</si>
  <si>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</si>
  <si>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</si>
  <si>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</si>
  <si>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</si>
  <si>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</si>
  <si>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</si>
  <si>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</si>
  <si>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</si>
  <si>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</si>
  <si>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</si>
  <si>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</si>
  <si>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</si>
  <si>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</si>
  <si>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</si>
  <si>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</si>
  <si>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</si>
  <si>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</si>
  <si>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</si>
  <si>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</si>
  <si>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</si>
  <si>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</si>
  <si>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</si>
  <si>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</si>
  <si>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</si>
  <si>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</si>
  <si>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</si>
  <si>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</si>
  <si>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</si>
  <si>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</si>
  <si>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</si>
  <si>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</si>
  <si>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</si>
  <si>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</si>
  <si>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</si>
  <si>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</si>
  <si>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</si>
  <si>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</si>
  <si>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</si>
  <si>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</si>
  <si>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</si>
  <si>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</si>
  <si>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</si>
  <si>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</si>
  <si>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</si>
  <si>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</si>
  <si>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</si>
  <si>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</si>
  <si>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</si>
  <si>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</si>
  <si>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</si>
  <si>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</si>
  <si>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</si>
  <si>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</si>
  <si>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</si>
  <si>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</si>
  <si>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</si>
  <si>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</si>
  <si>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</si>
  <si>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</si>
  <si>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</si>
  <si>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</si>
  <si>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</si>
  <si>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</si>
  <si>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</si>
  <si>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</si>
  <si>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</si>
  <si>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</si>
  <si>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</si>
  <si>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</si>
  <si>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</si>
  <si>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</si>
  <si>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</si>
  <si>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</si>
  <si>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</si>
  <si>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</si>
  <si>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</si>
  <si>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</si>
  <si>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</si>
  <si>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</si>
  <si>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</si>
  <si>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</si>
  <si>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</si>
  <si>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</si>
  <si>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</si>
  <si>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</si>
  <si>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</si>
  <si>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</si>
  <si>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</si>
  <si>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</si>
  <si>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</si>
  <si>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</si>
  <si>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</si>
  <si>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</si>
  <si>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</si>
  <si>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</si>
  <si>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</si>
  <si>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</si>
  <si>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</si>
  <si>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</si>
  <si>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</si>
  <si>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</si>
  <si>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</si>
  <si>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</si>
  <si>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</si>
  <si>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</si>
  <si>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</si>
  <si>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</si>
  <si>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</si>
  <si>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</si>
  <si>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</si>
  <si>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</si>
  <si>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</si>
  <si>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</si>
  <si>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</si>
  <si>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</si>
  <si>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</si>
  <si>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</si>
  <si>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</si>
  <si>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</si>
  <si>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</si>
  <si>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</si>
  <si>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</si>
  <si>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</si>
  <si>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</si>
  <si>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</si>
  <si>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</si>
  <si>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</si>
  <si>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</si>
  <si>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</si>
  <si>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</si>
  <si>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</si>
  <si>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</si>
  <si>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</si>
  <si>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</si>
  <si>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</si>
  <si>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</si>
  <si>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</si>
  <si>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</si>
  <si>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</si>
  <si>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</si>
  <si>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</si>
  <si>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</si>
  <si>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</si>
  <si>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</si>
  <si>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</si>
  <si>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</si>
  <si>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</si>
  <si>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</si>
  <si>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</si>
  <si>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</si>
  <si>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</si>
  <si>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</si>
  <si>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</si>
  <si>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</si>
  <si>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</si>
  <si>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</si>
  <si>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</si>
  <si>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</si>
  <si>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</si>
  <si>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</si>
  <si>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</si>
  <si>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</si>
  <si>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</si>
  <si>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</si>
  <si>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</si>
  <si>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</si>
  <si>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</si>
  <si>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</si>
  <si>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</si>
  <si>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</si>
  <si>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</si>
  <si>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</si>
  <si>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</si>
  <si>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</si>
  <si>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</si>
  <si>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</si>
  <si>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</si>
  <si>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</si>
  <si>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</si>
  <si>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</si>
  <si>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</si>
  <si>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</si>
  <si>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</si>
  <si>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</si>
  <si>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</si>
  <si>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</si>
  <si>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</si>
  <si>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</si>
  <si>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</si>
  <si>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</si>
  <si>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</si>
  <si>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</si>
  <si>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</si>
  <si>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</si>
  <si>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</si>
  <si>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</si>
  <si>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</si>
  <si>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</si>
  <si>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</si>
  <si>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</si>
  <si>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</si>
  <si>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</si>
  <si>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</si>
  <si>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</si>
  <si>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</si>
  <si>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</si>
  <si>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</si>
  <si>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</si>
  <si>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</si>
  <si>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</si>
  <si>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</si>
  <si>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</si>
  <si>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</si>
  <si>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</si>
  <si>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</si>
  <si>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</si>
  <si>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</si>
  <si>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</si>
  <si>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</si>
  <si>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</si>
  <si>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</si>
  <si>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</si>
  <si>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</si>
  <si>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</si>
  <si>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</si>
  <si>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</si>
  <si>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</si>
  <si>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</si>
  <si>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</si>
  <si>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</si>
  <si>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</si>
  <si>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</si>
  <si>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</si>
  <si>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</si>
  <si>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</si>
  <si>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</si>
  <si>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</si>
  <si>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</si>
  <si>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</si>
  <si>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</si>
  <si>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</si>
  <si>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</si>
  <si>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</si>
  <si>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</si>
  <si>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</si>
  <si>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</si>
  <si>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</si>
  <si>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</si>
  <si>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</si>
  <si>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</si>
  <si>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</si>
  <si>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</si>
  <si>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</si>
  <si>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</si>
  <si>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</si>
  <si>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</si>
  <si>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</si>
  <si>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</si>
  <si>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</si>
  <si>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</si>
  <si>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</si>
  <si>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</si>
  <si>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</si>
  <si>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</si>
  <si>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</si>
  <si>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</si>
  <si>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</si>
  <si>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</si>
  <si>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</si>
  <si>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</si>
  <si>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</si>
  <si>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</si>
  <si>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</si>
  <si>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</si>
  <si>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</si>
  <si>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</si>
  <si>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</si>
  <si>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</si>
  <si>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</si>
  <si>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</si>
  <si>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</si>
  <si>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</si>
  <si>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</si>
  <si>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</si>
  <si>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</si>
  <si>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</si>
  <si>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</si>
  <si>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</si>
  <si>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</si>
  <si>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</si>
  <si>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</si>
  <si>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</si>
  <si>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</si>
  <si>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</si>
  <si>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</si>
  <si>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</si>
  <si>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</si>
  <si>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</si>
  <si>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</si>
  <si>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</si>
  <si>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</si>
  <si>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</si>
  <si>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</si>
  <si>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</si>
  <si>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</si>
  <si>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</si>
  <si>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</si>
  <si>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</si>
  <si>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</si>
  <si>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</si>
  <si>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</si>
  <si>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</si>
  <si>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</si>
  <si>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</si>
  <si>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</si>
  <si>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</si>
  <si>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</si>
  <si>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</si>
  <si>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</si>
  <si>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</si>
  <si>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</si>
  <si>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</si>
  <si>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</si>
  <si>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</si>
  <si>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</si>
  <si>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</si>
  <si>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</si>
  <si>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</si>
  <si>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</si>
  <si>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</si>
  <si>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</si>
  <si>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</si>
  <si>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</si>
  <si>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</si>
  <si>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</si>
  <si>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</si>
  <si>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</si>
  <si>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</si>
  <si>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</si>
  <si>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</si>
  <si>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</si>
  <si>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</si>
  <si>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</si>
  <si>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</si>
  <si>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</si>
  <si>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</si>
  <si>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</si>
  <si>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</si>
  <si>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</si>
  <si>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</si>
  <si>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</si>
  <si>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</si>
  <si>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</si>
  <si>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</si>
  <si>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</si>
  <si>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</si>
  <si>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</si>
  <si>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</si>
  <si>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</si>
  <si>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</si>
  <si>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</si>
  <si>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</si>
  <si>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</si>
  <si>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</si>
  <si>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</si>
  <si>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</si>
  <si>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</si>
  <si>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</si>
  <si>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</si>
  <si>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</si>
  <si>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</si>
  <si>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</si>
  <si>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</si>
  <si>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</si>
  <si>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</si>
  <si>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</si>
  <si>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</si>
  <si>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</si>
  <si>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</si>
  <si>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</si>
  <si>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</si>
  <si>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</si>
  <si>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</si>
  <si>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</si>
  <si>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</si>
  <si>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</si>
  <si>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</si>
  <si>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</si>
  <si>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</si>
  <si>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</si>
  <si>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</si>
  <si>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</si>
  <si>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</si>
  <si>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</si>
  <si>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</si>
  <si>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</si>
  <si>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</si>
  <si>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</si>
  <si>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</si>
  <si>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</si>
  <si>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</si>
  <si>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</si>
  <si>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</si>
  <si>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</si>
  <si>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</si>
  <si>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</si>
  <si>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</si>
  <si>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</si>
  <si>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</si>
  <si>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</si>
  <si>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</si>
  <si>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</si>
  <si>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</si>
  <si>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</si>
  <si>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</si>
  <si>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</si>
  <si>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</si>
  <si>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</si>
  <si>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</si>
  <si>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</si>
  <si>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</si>
  <si>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</si>
  <si>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</si>
  <si>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</si>
  <si>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</si>
  <si>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</si>
  <si>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</si>
  <si>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</si>
  <si>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</si>
  <si>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</si>
  <si>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</si>
  <si>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</si>
  <si>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</si>
  <si>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</si>
  <si>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</si>
  <si>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</si>
  <si>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</si>
  <si>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</si>
  <si>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</si>
  <si>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</si>
  <si>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</si>
  <si>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</si>
  <si>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</si>
  <si>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</si>
  <si>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</si>
  <si>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</si>
  <si>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</si>
  <si>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</si>
  <si>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</si>
  <si>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</si>
  <si>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</si>
  <si>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</si>
  <si>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</si>
  <si>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</si>
  <si>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</si>
  <si>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</si>
  <si>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</si>
  <si>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</si>
  <si>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</si>
  <si>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</si>
  <si>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</si>
  <si>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</si>
  <si>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</si>
  <si>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</si>
  <si>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</si>
  <si>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</si>
  <si>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</si>
  <si>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</si>
  <si>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</si>
  <si>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</si>
  <si>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</si>
  <si>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</si>
  <si>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</si>
  <si>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</si>
  <si>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</si>
  <si>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</si>
  <si>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</si>
  <si>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</si>
  <si>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</si>
  <si>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</si>
  <si>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</si>
  <si>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</si>
  <si>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</si>
  <si>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</si>
  <si>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</si>
  <si>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</si>
  <si>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</si>
  <si>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</si>
  <si>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</si>
  <si>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</si>
  <si>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</si>
  <si>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</si>
  <si>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</si>
  <si>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</si>
  <si>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</si>
  <si>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</si>
  <si>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</si>
  <si>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</si>
  <si>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</si>
  <si>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</si>
  <si>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</si>
  <si>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</si>
  <si>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</si>
  <si>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</si>
  <si>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</si>
  <si>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</si>
  <si>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</si>
  <si>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</si>
  <si>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</si>
  <si>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</si>
  <si>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</si>
  <si>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</si>
  <si>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</si>
  <si>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</si>
  <si>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</si>
  <si>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</si>
  <si>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</si>
  <si>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</si>
  <si>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</si>
  <si>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</si>
  <si>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</si>
  <si>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</si>
  <si>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</si>
  <si>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</si>
  <si>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</si>
  <si>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</si>
  <si>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</si>
  <si>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</si>
  <si>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</si>
  <si>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</si>
  <si>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</si>
  <si>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</si>
  <si>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</si>
  <si>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</si>
  <si>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</si>
  <si>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</si>
  <si>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</si>
  <si>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</si>
  <si>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</si>
  <si>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</si>
  <si>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</si>
  <si>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</si>
  <si>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</si>
  <si>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</si>
  <si>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</si>
  <si>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</si>
  <si>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</si>
  <si>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</si>
  <si>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</si>
  <si>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</si>
  <si>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</si>
  <si>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</si>
  <si>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</si>
  <si>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</si>
  <si>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</si>
  <si>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</si>
  <si>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</si>
  <si>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</si>
  <si>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</si>
  <si>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</si>
  <si>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</si>
  <si>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</si>
  <si>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</si>
  <si>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</si>
  <si>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</si>
  <si>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</si>
  <si>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</si>
  <si>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</si>
  <si>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</si>
  <si>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</si>
  <si>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</si>
  <si>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</si>
  <si>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</si>
  <si>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</si>
  <si>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</si>
  <si>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</si>
  <si>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</si>
  <si>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</si>
  <si>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</si>
  <si>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</si>
  <si>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</si>
  <si>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</si>
  <si>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</si>
  <si>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</si>
  <si>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</si>
  <si>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</si>
  <si>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</si>
  <si>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</si>
  <si>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</si>
  <si>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</si>
  <si>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</si>
  <si>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</si>
  <si>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</si>
  <si>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</si>
  <si>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</si>
  <si>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</si>
  <si>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</si>
  <si>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</si>
  <si>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</si>
  <si>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</si>
  <si>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</si>
  <si>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</si>
  <si>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</si>
  <si>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</si>
  <si>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</si>
  <si>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</si>
  <si>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</si>
  <si>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</si>
  <si>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</si>
  <si>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</si>
  <si>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</si>
  <si>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</si>
  <si>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</si>
  <si>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</si>
  <si>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</si>
  <si>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</si>
  <si>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</si>
  <si>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</si>
  <si>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</si>
  <si>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</si>
  <si>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</si>
  <si>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</si>
  <si>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</si>
  <si>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</si>
  <si>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</si>
  <si>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</si>
  <si>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</si>
  <si>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</si>
  <si>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</si>
  <si>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</si>
  <si>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</si>
  <si>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</si>
  <si>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</si>
  <si>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</si>
  <si>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</si>
  <si>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</si>
  <si>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</si>
  <si>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</si>
  <si>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</si>
  <si>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</si>
  <si>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</si>
  <si>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</si>
  <si>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</si>
  <si>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</si>
  <si>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</si>
  <si>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</si>
  <si>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</si>
  <si>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</si>
  <si>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</si>
  <si>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</si>
  <si>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</si>
  <si>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</si>
  <si>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</si>
  <si>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</si>
  <si>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</si>
  <si>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</si>
  <si>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</si>
  <si>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</si>
  <si>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</si>
  <si>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</si>
  <si>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</si>
  <si>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</si>
  <si>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</si>
  <si>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</si>
  <si>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</si>
  <si>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</si>
  <si>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</si>
  <si>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</si>
  <si>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</si>
  <si>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</si>
  <si>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</si>
  <si>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</si>
  <si>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</si>
  <si>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</si>
  <si>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</si>
  <si>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</si>
  <si>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</si>
  <si>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</si>
  <si>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</si>
  <si>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</si>
  <si>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</si>
  <si>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</si>
  <si>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</si>
  <si>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</si>
  <si>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</si>
  <si>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</si>
  <si>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</si>
  <si>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</si>
  <si>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</si>
  <si>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</si>
  <si>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</si>
  <si>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</si>
  <si>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</si>
  <si>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</si>
  <si>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</si>
  <si>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</si>
  <si>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</si>
  <si>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</si>
  <si>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</si>
  <si>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</si>
  <si>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</si>
  <si>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</si>
  <si>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</si>
  <si>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</si>
  <si>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</si>
  <si>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</si>
  <si>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</si>
  <si>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</si>
  <si>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</si>
  <si>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</si>
  <si>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</si>
  <si>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</si>
  <si>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</si>
  <si>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</si>
  <si>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</si>
  <si>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</si>
  <si>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</si>
  <si>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</si>
  <si>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</si>
  <si>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</si>
  <si>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</si>
  <si>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</si>
  <si>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</si>
  <si>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</si>
  <si>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</si>
  <si>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</si>
  <si>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</si>
  <si>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</si>
  <si>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</si>
  <si>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</si>
  <si>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</si>
  <si>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</si>
  <si>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</si>
  <si>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</si>
  <si>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</si>
  <si>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</si>
  <si>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</si>
  <si>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</si>
  <si>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</si>
  <si>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</si>
  <si>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</si>
  <si>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</si>
  <si>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</si>
  <si>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</si>
  <si>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</si>
  <si>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</si>
  <si>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</si>
  <si>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</si>
  <si>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</si>
  <si>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</si>
  <si>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</si>
  <si>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</si>
  <si>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</si>
  <si>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</si>
  <si>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</si>
  <si>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</si>
  <si>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</si>
  <si>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</si>
  <si>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</si>
  <si>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</si>
  <si>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</si>
  <si>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</si>
  <si>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</si>
  <si>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</si>
  <si>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</si>
  <si>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</si>
  <si>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</si>
  <si>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</si>
  <si>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</si>
  <si>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</si>
  <si>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</si>
  <si>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</si>
  <si>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</si>
  <si>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</si>
  <si>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</si>
  <si>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</si>
  <si>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</si>
  <si>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</si>
  <si>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</si>
  <si>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</si>
  <si>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</si>
  <si>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</si>
  <si>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</si>
  <si>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</si>
  <si>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</si>
  <si>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</si>
  <si>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</si>
  <si>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</si>
  <si>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</si>
  <si>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</si>
  <si>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</si>
  <si>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</si>
  <si>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</si>
  <si>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</si>
  <si>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</si>
  <si>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</si>
  <si>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</si>
  <si>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</si>
  <si>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</si>
  <si>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</si>
  <si>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</si>
  <si>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</si>
  <si>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</si>
  <si>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</si>
  <si>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</si>
  <si>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</si>
  <si>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</si>
  <si>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</si>
  <si>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</si>
  <si>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</si>
  <si>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</si>
  <si>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</si>
  <si>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</si>
  <si>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</si>
  <si>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</si>
  <si>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</si>
  <si>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</si>
  <si>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</si>
  <si>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</si>
  <si>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</si>
  <si>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</si>
  <si>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</si>
  <si>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</si>
  <si>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</si>
  <si>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</si>
  <si>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</si>
  <si>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</si>
  <si>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</si>
  <si>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</si>
  <si>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</si>
  <si>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</si>
  <si>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</si>
  <si>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</si>
  <si>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</si>
  <si>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</si>
  <si>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</si>
  <si>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</si>
  <si>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</si>
  <si>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</si>
  <si>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</si>
  <si>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</si>
  <si>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</si>
  <si>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</si>
  <si>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</si>
  <si>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</si>
  <si>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</si>
  <si>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</si>
  <si>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</si>
  <si>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</si>
  <si>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</si>
  <si>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</si>
  <si>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</si>
  <si>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</si>
  <si>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</si>
  <si>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</si>
  <si>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</si>
  <si>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</si>
  <si>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</si>
  <si>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</si>
  <si>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</si>
  <si>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</si>
  <si>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</si>
  <si>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</si>
  <si>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</si>
  <si>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</si>
  <si>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</si>
  <si>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</si>
  <si>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</si>
  <si>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</si>
  <si>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</si>
  <si>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</si>
  <si>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</si>
  <si>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</si>
  <si>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</si>
  <si>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</si>
  <si>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</si>
  <si>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</si>
  <si>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</si>
  <si>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</si>
  <si>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</si>
  <si>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</si>
  <si>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</si>
  <si>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</si>
  <si>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</si>
  <si>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</si>
  <si>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</si>
  <si>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</si>
  <si>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</si>
  <si>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</si>
  <si>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</si>
  <si>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</si>
  <si>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</si>
  <si>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</si>
  <si>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</si>
  <si>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</si>
  <si>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</si>
  <si>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</si>
  <si>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</si>
  <si>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</si>
  <si>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</si>
  <si>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</si>
  <si>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</si>
  <si>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</si>
  <si>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</si>
  <si>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</si>
  <si>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</si>
  <si>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</si>
  <si>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</si>
  <si>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</si>
  <si>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</si>
  <si>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</si>
  <si>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</si>
  <si>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</si>
  <si>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</si>
  <si>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</si>
  <si>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</si>
  <si>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</si>
  <si>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</si>
  <si>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</si>
  <si>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</si>
  <si>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</si>
  <si>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</si>
  <si>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</si>
  <si>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</si>
  <si>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</si>
  <si>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</si>
  <si>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</si>
  <si>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</si>
  <si>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</si>
  <si>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</si>
  <si>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</si>
  <si>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</si>
  <si>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</si>
  <si>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</si>
  <si>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</si>
  <si>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</si>
  <si>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</si>
  <si>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</si>
  <si>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</si>
  <si>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</si>
  <si>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</si>
  <si>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</si>
  <si>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</si>
  <si>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</si>
  <si>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</si>
  <si>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</si>
  <si>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</si>
  <si>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</si>
  <si>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</si>
  <si>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</si>
  <si>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</si>
  <si>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</si>
  <si>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</si>
  <si>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</si>
  <si>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</si>
  <si>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</si>
  <si>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</si>
  <si>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</si>
  <si>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</si>
  <si>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</si>
  <si>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</si>
  <si>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</si>
  <si>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</si>
  <si>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</si>
  <si>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</si>
  <si>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</si>
  <si>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</si>
  <si>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</si>
  <si>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</si>
  <si>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</si>
  <si>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</si>
  <si>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</si>
  <si>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</si>
  <si>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</si>
  <si>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</si>
  <si>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</si>
  <si>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</si>
  <si>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</si>
  <si>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</si>
  <si>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</si>
  <si>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</si>
  <si>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</si>
  <si>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</si>
  <si>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</si>
  <si>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</si>
  <si>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</si>
  <si>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</si>
  <si>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</si>
  <si>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</si>
  <si>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</si>
  <si>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</si>
  <si>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</si>
  <si>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</si>
  <si>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</si>
  <si>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</si>
  <si>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</si>
  <si>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</si>
  <si>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</si>
  <si>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</si>
  <si>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</si>
  <si>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</si>
  <si>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</si>
  <si>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</si>
  <si>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</si>
  <si>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</si>
  <si>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</si>
  <si>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</si>
  <si>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</si>
  <si>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</si>
  <si>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</si>
  <si>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</si>
  <si>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</si>
  <si>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</si>
  <si>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</si>
  <si>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</si>
  <si>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</si>
  <si>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</si>
  <si>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</si>
  <si>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</si>
  <si>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</si>
  <si>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</si>
  <si>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</si>
  <si>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</si>
  <si>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</si>
  <si>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</si>
  <si>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</si>
  <si>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</si>
  <si>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</si>
  <si>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</si>
  <si>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</si>
  <si>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</si>
  <si>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</si>
  <si>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</si>
  <si>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</si>
  <si>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</si>
  <si>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</si>
  <si>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</si>
  <si>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</si>
  <si>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</si>
  <si>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</si>
  <si>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</si>
  <si>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</si>
  <si>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</si>
  <si>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</si>
  <si>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</si>
  <si>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</si>
  <si>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</si>
  <si>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</si>
  <si>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</si>
  <si>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</si>
  <si>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</si>
  <si>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</si>
  <si>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</si>
  <si>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</si>
  <si>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</si>
  <si>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</si>
  <si>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</si>
  <si>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</si>
  <si>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</si>
  <si>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</si>
  <si>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</si>
  <si>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</si>
  <si>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</si>
  <si>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</si>
  <si>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</si>
  <si>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</si>
  <si>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</si>
  <si>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</si>
  <si>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</si>
  <si>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</si>
  <si>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</si>
  <si>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</si>
  <si>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</si>
  <si>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</si>
  <si>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</si>
  <si>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</si>
  <si>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</si>
  <si>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</si>
  <si>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</si>
  <si>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</si>
  <si>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</si>
  <si>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</si>
  <si>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</si>
  <si>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</si>
  <si>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</si>
  <si>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</si>
  <si>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</si>
  <si>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</si>
  <si>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</si>
  <si>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</si>
  <si>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</si>
  <si>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</si>
  <si>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</si>
  <si>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</si>
  <si>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</si>
  <si>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</si>
  <si>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</si>
  <si>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</si>
  <si>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</si>
  <si>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</si>
  <si>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</si>
  <si>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</si>
  <si>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</si>
  <si>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</si>
  <si>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</si>
  <si>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</si>
  <si>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</si>
  <si>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</si>
  <si>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</si>
  <si>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</si>
  <si>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</si>
  <si>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</si>
  <si>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</si>
  <si>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</si>
  <si>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</si>
  <si>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</si>
  <si>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</si>
  <si>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</si>
  <si>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</si>
  <si>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</si>
  <si>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</si>
  <si>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</si>
  <si>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</si>
  <si>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</si>
  <si>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</si>
  <si>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</si>
  <si>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</si>
  <si>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</si>
  <si>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</si>
  <si>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</si>
  <si>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</si>
  <si>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</si>
  <si>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</si>
  <si>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</si>
  <si>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</si>
  <si>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</si>
  <si>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</si>
  <si>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</si>
  <si>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</si>
  <si>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</si>
  <si>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</si>
  <si>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</si>
  <si>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</si>
  <si>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</si>
  <si>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</si>
  <si>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</si>
  <si>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</si>
  <si>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</si>
  <si>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</si>
  <si>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</si>
  <si>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</si>
  <si>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</si>
  <si>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</si>
  <si>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</si>
  <si>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</si>
  <si>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</si>
  <si>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</si>
  <si>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</si>
  <si>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</si>
  <si>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</si>
  <si>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</si>
  <si>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</si>
  <si>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</si>
  <si>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</si>
  <si>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</si>
  <si>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</si>
  <si>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</si>
  <si>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</si>
  <si>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</si>
  <si>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</si>
  <si>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</si>
  <si>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</si>
  <si>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</si>
  <si>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</si>
  <si>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</si>
  <si>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</si>
  <si>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</si>
  <si>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</si>
  <si>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</si>
  <si>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</si>
  <si>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</si>
  <si>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</si>
  <si>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</si>
  <si>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</si>
  <si>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</si>
  <si>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</si>
  <si>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</si>
  <si>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</si>
  <si>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</si>
  <si>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</si>
  <si>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</si>
  <si>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</si>
  <si>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</si>
  <si>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</si>
  <si>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</si>
  <si>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</si>
  <si>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</si>
  <si>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</si>
  <si>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</si>
  <si>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</si>
  <si>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</si>
  <si>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</si>
  <si>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</si>
  <si>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</si>
  <si>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</si>
  <si>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</si>
  <si>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</si>
  <si>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</si>
  <si>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</si>
  <si>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</si>
  <si>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</si>
  <si>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</si>
  <si>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</si>
  <si>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</si>
  <si>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</si>
  <si>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</si>
  <si>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</si>
  <si>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</si>
  <si>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</si>
  <si>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</si>
  <si>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</si>
  <si>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</si>
  <si>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</si>
  <si>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</si>
  <si>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</si>
  <si>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</si>
  <si>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</si>
  <si>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</si>
  <si>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</si>
  <si>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</si>
  <si>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</si>
  <si>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</si>
  <si>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</si>
  <si>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</si>
  <si>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</si>
  <si>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</si>
  <si>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</si>
  <si>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</si>
  <si>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</si>
  <si>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</si>
  <si>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</si>
  <si>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</si>
  <si>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</si>
  <si>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</si>
  <si>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</si>
  <si>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</si>
  <si>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</si>
  <si>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</si>
  <si>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</si>
  <si>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</si>
  <si>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</si>
  <si>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</si>
  <si>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</si>
  <si>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</si>
  <si>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</si>
  <si>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</si>
  <si>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</si>
  <si>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</si>
  <si>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</si>
  <si>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</si>
  <si>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</si>
  <si>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</si>
  <si>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</si>
  <si>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</si>
  <si>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</si>
  <si>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</si>
  <si>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</si>
  <si>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</si>
  <si>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</si>
  <si>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</si>
  <si>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</si>
  <si>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</si>
  <si>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</si>
  <si>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</si>
  <si>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</si>
  <si>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</si>
  <si>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</si>
  <si>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</si>
  <si>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</si>
  <si>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</si>
  <si>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</si>
  <si>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</si>
  <si>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</si>
  <si>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</si>
  <si>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</si>
  <si>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</si>
  <si>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</si>
  <si>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</si>
  <si>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</si>
  <si>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</si>
  <si>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</si>
  <si>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</si>
  <si>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</si>
  <si>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</si>
  <si>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</si>
  <si>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</si>
  <si>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</si>
  <si>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</si>
  <si>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</si>
  <si>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</si>
  <si>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</si>
  <si>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</si>
  <si>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</si>
  <si>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</si>
  <si>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</si>
  <si>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</si>
  <si>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</si>
  <si>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</si>
  <si>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</si>
  <si>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</si>
  <si>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</si>
  <si>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</si>
  <si>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</si>
  <si>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</si>
  <si>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</si>
  <si>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</si>
  <si>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</si>
  <si>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</si>
  <si>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</si>
  <si>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</si>
  <si>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</si>
  <si>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</si>
  <si>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</si>
  <si>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</si>
  <si>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</si>
  <si>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</si>
  <si>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</si>
  <si>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</si>
  <si>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</si>
  <si>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</si>
  <si>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</si>
  <si>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</si>
  <si>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</si>
  <si>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</si>
  <si>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</si>
  <si>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</si>
  <si>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</si>
  <si>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</si>
  <si>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</si>
  <si>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</si>
  <si>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</si>
  <si>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</si>
  <si>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</si>
  <si>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</si>
  <si>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</si>
  <si>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</si>
  <si>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</si>
  <si>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</si>
  <si>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</si>
  <si>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</si>
  <si>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</si>
  <si>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</si>
  <si>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</si>
  <si>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</si>
  <si>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</si>
  <si>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</si>
  <si>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</si>
  <si>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</si>
  <si>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</si>
  <si>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</si>
  <si>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</si>
  <si>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</si>
  <si>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</si>
  <si>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</si>
  <si>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</si>
  <si>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</si>
  <si>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</si>
  <si>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</si>
  <si>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</si>
  <si>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</si>
  <si>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</si>
  <si>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</si>
  <si>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</si>
  <si>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</si>
  <si>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</si>
  <si>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</si>
  <si>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</si>
  <si>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</si>
  <si>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</si>
  <si>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</si>
  <si>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</si>
  <si>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</si>
  <si>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</si>
  <si>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</si>
  <si>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</si>
  <si>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</si>
  <si>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</si>
  <si>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</si>
  <si>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</si>
  <si>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</si>
  <si>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</si>
  <si>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</si>
  <si>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</si>
  <si>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</si>
  <si>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</si>
  <si>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</si>
  <si>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</si>
  <si>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</si>
  <si>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</si>
  <si>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</si>
  <si>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</si>
  <si>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</si>
  <si>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</si>
  <si>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</si>
  <si>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</si>
  <si>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</si>
  <si>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</si>
  <si>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</si>
  <si>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</si>
  <si>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</si>
  <si>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</si>
  <si>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</si>
  <si>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</si>
  <si>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</si>
  <si>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</si>
  <si>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</si>
  <si>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</si>
  <si>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</si>
  <si>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</si>
  <si>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</si>
  <si>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</si>
  <si>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</si>
  <si>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</si>
  <si>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</si>
  <si>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</si>
  <si>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</si>
  <si>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</si>
  <si>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</si>
  <si>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</si>
  <si>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</si>
  <si>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</si>
  <si>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</si>
  <si>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</si>
  <si>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</si>
  <si>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</si>
  <si>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</si>
  <si>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</si>
  <si>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</si>
  <si>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</si>
  <si>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</si>
  <si>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</si>
  <si>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</si>
  <si>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</si>
  <si>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</si>
  <si>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</si>
  <si>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</si>
  <si>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</si>
  <si>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</si>
  <si>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</si>
  <si>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</si>
  <si>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</si>
  <si>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</si>
  <si>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</si>
  <si>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</si>
  <si>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</si>
  <si>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</si>
  <si>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</si>
  <si>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</si>
  <si>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</si>
  <si>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</si>
  <si>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</si>
  <si>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</si>
  <si>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</si>
  <si>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</si>
  <si>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</si>
  <si>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</si>
  <si>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</si>
  <si>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</si>
  <si>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</si>
  <si>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</si>
  <si>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</si>
  <si>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</si>
  <si>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</si>
  <si>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</si>
  <si>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</si>
  <si>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</si>
  <si>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</si>
  <si>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</si>
  <si>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</si>
  <si>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</si>
  <si>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</si>
  <si>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</si>
  <si>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</si>
  <si>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</si>
  <si>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</si>
  <si>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</si>
  <si>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</si>
  <si>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</si>
  <si>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</si>
  <si>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</si>
  <si>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</si>
  <si>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</si>
  <si>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</si>
  <si>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</si>
  <si>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</si>
  <si>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</si>
  <si>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</si>
  <si>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</si>
  <si>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</si>
  <si>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</si>
  <si>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</si>
  <si>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</si>
  <si>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</si>
  <si>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</si>
  <si>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</si>
  <si>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</si>
  <si>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</si>
  <si>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</si>
  <si>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</si>
  <si>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</si>
  <si>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</si>
  <si>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</si>
  <si>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</si>
  <si>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</si>
  <si>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</si>
  <si>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</si>
  <si>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</si>
  <si>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</si>
  <si>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</si>
  <si>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</si>
  <si>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</si>
  <si>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</si>
  <si>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</si>
  <si>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</si>
  <si>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</si>
  <si>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</si>
  <si>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</si>
  <si>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</si>
  <si>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</si>
  <si>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</si>
  <si>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</si>
  <si>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</si>
  <si>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</si>
  <si>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</si>
  <si>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</si>
  <si>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</si>
  <si>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</si>
  <si>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</si>
  <si>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</si>
  <si>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</si>
  <si>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</si>
  <si>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</si>
  <si>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</si>
  <si>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</si>
  <si>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</si>
  <si>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</si>
  <si>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</si>
  <si>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</si>
  <si>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</si>
  <si>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</si>
  <si>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</si>
  <si>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</si>
  <si>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</si>
  <si>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</si>
  <si>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</si>
  <si>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</si>
  <si>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</si>
  <si>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</si>
  <si>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</si>
  <si>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</si>
  <si>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</si>
  <si>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</si>
  <si>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</si>
  <si>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</si>
  <si>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</si>
  <si>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</si>
  <si>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</si>
  <si>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</si>
  <si>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</si>
  <si>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</si>
  <si>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</si>
  <si>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</si>
  <si>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</si>
  <si>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</si>
  <si>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</si>
  <si>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</si>
  <si>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</si>
  <si>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</si>
  <si>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</si>
  <si>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</si>
  <si>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</si>
  <si>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</si>
  <si>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</si>
  <si>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</si>
  <si>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</si>
  <si>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</si>
  <si>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</si>
  <si>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</si>
  <si>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</si>
  <si>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</si>
  <si>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</si>
  <si>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</si>
  <si>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</si>
  <si>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</si>
  <si>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</si>
  <si>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</si>
  <si>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</si>
  <si>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</si>
  <si>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</si>
  <si>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</si>
  <si>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</si>
  <si>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</si>
  <si>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</si>
  <si>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</si>
  <si>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</si>
  <si>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</si>
  <si>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</si>
  <si>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</si>
  <si>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</si>
  <si>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</si>
  <si>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</si>
  <si>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</si>
  <si>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</si>
  <si>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</si>
  <si>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</si>
  <si>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</si>
  <si>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</si>
  <si>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</si>
  <si>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</si>
  <si>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</si>
  <si>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</si>
  <si>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</si>
  <si>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</si>
  <si>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</si>
  <si>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</si>
  <si>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</si>
  <si>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</si>
  <si>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</si>
  <si>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</si>
  <si>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</si>
  <si>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</si>
  <si>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</si>
  <si>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</si>
  <si>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</si>
  <si>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</si>
  <si>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</si>
  <si>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</si>
  <si>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</si>
  <si>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</si>
  <si>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</si>
  <si>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</si>
  <si>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</si>
  <si>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</si>
  <si>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</si>
  <si>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</si>
  <si>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</si>
  <si>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</si>
  <si>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</si>
  <si>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</si>
  <si>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</si>
  <si>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</si>
  <si>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</si>
  <si>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</si>
  <si>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</si>
  <si>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</si>
  <si>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</si>
  <si>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</si>
  <si>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</si>
  <si>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</si>
  <si>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</si>
  <si>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</si>
  <si>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</si>
  <si>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</si>
  <si>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</si>
  <si>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</si>
  <si>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</si>
  <si>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</si>
  <si>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</si>
  <si>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</si>
  <si>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</si>
  <si>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</si>
  <si>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</si>
  <si>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</si>
  <si>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</si>
  <si>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</si>
  <si>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</si>
  <si>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</si>
  <si>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</si>
  <si>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</si>
  <si>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</si>
  <si>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</si>
  <si>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</si>
  <si>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</si>
  <si>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</si>
  <si>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</si>
  <si>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</si>
  <si>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</si>
  <si>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</si>
  <si>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</si>
  <si>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</si>
  <si>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</si>
  <si>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</si>
  <si>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</si>
  <si>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</si>
  <si>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</si>
  <si>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</si>
  <si>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</si>
  <si>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</si>
  <si>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</si>
  <si>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</si>
  <si>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</si>
  <si>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</si>
  <si>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</si>
  <si>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</si>
  <si>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</si>
  <si>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</si>
  <si>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</si>
  <si>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</si>
  <si>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</si>
  <si>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</si>
  <si>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</si>
  <si>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</si>
  <si>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</si>
  <si>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</si>
  <si>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</si>
  <si>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</si>
  <si>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</si>
  <si>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</si>
  <si>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</si>
  <si>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</si>
  <si>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</si>
  <si>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</si>
  <si>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</si>
  <si>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</si>
  <si>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</si>
  <si>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</si>
  <si>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</si>
  <si>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</si>
  <si>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</si>
  <si>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</si>
  <si>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</si>
  <si>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</si>
  <si>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</si>
  <si>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</si>
  <si>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</si>
  <si>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</si>
  <si>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</si>
  <si>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</si>
  <si>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</si>
  <si>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</si>
  <si>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</si>
  <si>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</si>
  <si>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</si>
  <si>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</si>
  <si>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</si>
  <si>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</si>
  <si>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</si>
  <si>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</si>
  <si>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</si>
  <si>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</si>
  <si>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</si>
  <si>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</si>
  <si>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</si>
  <si>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</si>
  <si>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</si>
  <si>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</si>
  <si>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</si>
  <si>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</si>
  <si>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</si>
  <si>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</si>
  <si>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</si>
  <si>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</si>
  <si>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</si>
  <si>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</si>
  <si>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</si>
  <si>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</si>
  <si>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</si>
  <si>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</si>
  <si>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</si>
  <si>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</si>
  <si>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</si>
  <si>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</si>
  <si>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</si>
  <si>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</si>
  <si>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</si>
  <si>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</si>
  <si>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</si>
  <si>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</si>
  <si>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</si>
  <si>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</si>
  <si>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</si>
  <si>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</si>
  <si>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</si>
  <si>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</si>
  <si>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</si>
  <si>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</si>
  <si>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</si>
  <si>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</si>
  <si>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</si>
  <si>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</si>
  <si>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</si>
  <si>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</si>
  <si>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</si>
  <si>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</si>
  <si>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</si>
  <si>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</si>
  <si>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</si>
  <si>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</si>
  <si>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</si>
  <si>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</si>
  <si>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</si>
  <si>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</si>
  <si>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</si>
  <si>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</si>
  <si>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</si>
  <si>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</si>
  <si>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</si>
  <si>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</si>
  <si>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</si>
  <si>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</si>
  <si>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</si>
  <si>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</si>
  <si>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</si>
  <si>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</si>
  <si>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</si>
  <si>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</si>
  <si>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</si>
  <si>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</si>
  <si>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</si>
  <si>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</si>
  <si>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</si>
  <si>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</si>
  <si>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</si>
  <si>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</si>
  <si>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</si>
  <si>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</si>
  <si>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</si>
  <si>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</si>
  <si>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</si>
  <si>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</si>
  <si>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</si>
  <si>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</si>
  <si>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</si>
  <si>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</si>
  <si>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</si>
  <si>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</si>
  <si>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</si>
  <si>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</si>
  <si>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</si>
  <si>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</si>
  <si>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</si>
  <si>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</si>
  <si>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</si>
  <si>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</si>
  <si>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</si>
  <si>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</si>
  <si>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</si>
  <si>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</si>
  <si>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</si>
  <si>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</si>
  <si>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</si>
  <si>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</si>
  <si>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</si>
  <si>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</si>
  <si>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</si>
  <si>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</si>
  <si>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</si>
  <si>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</si>
  <si>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</si>
  <si>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</si>
  <si>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</si>
  <si>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</si>
  <si>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</si>
  <si>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</si>
  <si>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</si>
  <si>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</si>
  <si>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</si>
  <si>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</si>
  <si>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</si>
  <si>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</si>
  <si>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</si>
  <si>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</si>
  <si>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</si>
  <si>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</si>
  <si>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</si>
  <si>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</si>
  <si>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</si>
  <si>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</si>
  <si>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</si>
  <si>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</si>
  <si>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</si>
  <si>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</si>
  <si>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</si>
  <si>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</si>
  <si>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</si>
  <si>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</si>
  <si>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</si>
  <si>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</si>
  <si>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</si>
  <si>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</si>
  <si>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</si>
  <si>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</si>
  <si>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</si>
  <si>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</si>
  <si>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</si>
  <si>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</si>
  <si>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</si>
  <si>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</si>
  <si>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</si>
  <si>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</si>
  <si>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</si>
  <si>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</si>
  <si>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</si>
  <si>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</si>
  <si>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</si>
  <si>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</si>
  <si>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</si>
  <si>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</si>
  <si>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</si>
  <si>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</si>
  <si>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</si>
  <si>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</si>
  <si>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</si>
  <si>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</si>
  <si>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</si>
  <si>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</si>
  <si>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</si>
  <si>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</si>
  <si>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</si>
  <si>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</si>
  <si>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</si>
  <si>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</si>
  <si>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</si>
  <si>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</si>
  <si>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</si>
  <si>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</si>
  <si>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</si>
  <si>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</si>
  <si>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</si>
  <si>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</si>
  <si>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</si>
  <si>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</si>
  <si>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</si>
  <si>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</si>
  <si>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</si>
  <si>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</si>
  <si>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</si>
  <si>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</si>
  <si>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</si>
  <si>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</si>
  <si>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</si>
  <si>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</si>
  <si>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</si>
  <si>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</si>
  <si>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</si>
  <si>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</si>
  <si>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</si>
  <si>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</si>
  <si>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</si>
  <si>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</si>
  <si>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</si>
  <si>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</si>
  <si>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</si>
  <si>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</si>
  <si>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</si>
  <si>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</si>
  <si>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</si>
  <si>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</si>
  <si>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</si>
  <si>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</si>
  <si>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</si>
  <si>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</si>
  <si>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</si>
  <si>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</si>
  <si>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</si>
  <si>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</si>
  <si>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</si>
  <si>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</si>
  <si>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</si>
  <si>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</si>
  <si>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</si>
  <si>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</si>
  <si>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</si>
  <si>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</si>
  <si>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</si>
  <si>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</si>
  <si>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</si>
  <si>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</si>
  <si>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</si>
  <si>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</si>
  <si>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</si>
  <si>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</si>
  <si>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</si>
  <si>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</si>
  <si>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</si>
  <si>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</si>
  <si>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</si>
  <si>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</si>
  <si>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</si>
  <si>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</si>
  <si>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</si>
  <si>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</si>
  <si>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</si>
  <si>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</si>
  <si>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</si>
  <si>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</si>
  <si>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</si>
  <si>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</si>
  <si>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</si>
  <si>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</si>
  <si>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</si>
  <si>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</si>
  <si>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</si>
  <si>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</si>
  <si>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</si>
  <si>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</si>
  <si>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</si>
  <si>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</si>
  <si>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</si>
  <si>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</si>
  <si>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</si>
  <si>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</si>
  <si>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</si>
  <si>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</si>
  <si>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</si>
  <si>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</si>
  <si>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</si>
  <si>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</si>
  <si>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</si>
  <si>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</si>
  <si>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</si>
  <si>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</si>
  <si>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</si>
  <si>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</si>
  <si>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</si>
  <si>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</si>
  <si>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</si>
  <si>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</si>
  <si>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</si>
  <si>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</si>
  <si>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</si>
  <si>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</si>
  <si>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</si>
  <si>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</si>
  <si>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</si>
  <si>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</si>
  <si>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</si>
  <si>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</si>
  <si>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</si>
  <si>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</si>
  <si>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</si>
  <si>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</si>
  <si>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</si>
  <si>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</si>
  <si>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</si>
  <si>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</si>
  <si>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</si>
  <si>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</si>
  <si>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</si>
  <si>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</si>
  <si>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</si>
  <si>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</si>
  <si>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</si>
  <si>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</si>
  <si>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</si>
  <si>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</si>
  <si>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</si>
  <si>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</si>
  <si>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</si>
  <si>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</si>
  <si>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</si>
  <si>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</si>
  <si>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</si>
  <si>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</si>
  <si>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</si>
  <si>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</si>
  <si>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</si>
  <si>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</si>
  <si>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</si>
  <si>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</si>
  <si>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</si>
  <si>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</si>
  <si>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</si>
  <si>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</si>
  <si>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</si>
  <si>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</si>
  <si>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</si>
  <si>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</si>
  <si>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</si>
  <si>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</si>
  <si>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</si>
  <si>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</si>
  <si>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</si>
  <si>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</si>
  <si>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</si>
  <si>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</si>
  <si>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</si>
  <si>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</si>
  <si>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</si>
  <si>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</si>
  <si>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</si>
  <si>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</si>
  <si>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</si>
  <si>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</si>
  <si>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</si>
  <si>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</si>
  <si>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</si>
  <si>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</si>
  <si>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</si>
  <si>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</si>
  <si>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</si>
  <si>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</si>
  <si>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</si>
  <si>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</si>
  <si>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</si>
  <si>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</si>
  <si>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</si>
  <si>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</si>
  <si>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</si>
  <si>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</si>
  <si>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</si>
  <si>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</si>
  <si>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</si>
  <si>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</si>
  <si>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</si>
  <si>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</si>
  <si>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</si>
  <si>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</si>
  <si>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</si>
  <si>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</si>
  <si>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</si>
  <si>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</si>
  <si>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</si>
  <si>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</si>
  <si>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</si>
  <si>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</si>
  <si>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</si>
  <si>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</si>
  <si>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</si>
  <si>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</si>
  <si>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</si>
  <si>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</si>
  <si>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</si>
  <si>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</si>
  <si>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</si>
  <si>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</si>
  <si>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</si>
  <si>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</si>
  <si>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</si>
  <si>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</si>
  <si>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</si>
  <si>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</si>
  <si>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</si>
  <si>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</si>
  <si>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</si>
  <si>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</si>
  <si>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</si>
  <si>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</si>
  <si>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</si>
  <si>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</si>
  <si>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</si>
  <si>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</si>
  <si>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</si>
  <si>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</si>
  <si>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</si>
  <si>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</si>
  <si>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</si>
  <si>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</si>
  <si>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</si>
  <si>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</si>
  <si>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</si>
  <si>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</si>
  <si>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</si>
  <si>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</si>
  <si>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</si>
  <si>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</si>
  <si>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</si>
  <si>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</si>
  <si>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</si>
  <si>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</si>
  <si>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</si>
  <si>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</si>
  <si>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</si>
  <si>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</si>
  <si>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</si>
  <si>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</si>
  <si>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</si>
  <si>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</si>
  <si>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</si>
  <si>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</si>
  <si>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</si>
  <si>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</si>
  <si>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</si>
  <si>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</si>
  <si>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</si>
  <si>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</si>
  <si>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</si>
  <si>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</si>
  <si>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</si>
  <si>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</si>
  <si>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</si>
  <si>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</si>
  <si>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</si>
  <si>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</si>
  <si>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</si>
  <si>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</si>
  <si>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</si>
  <si>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</si>
  <si>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</si>
  <si>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</si>
  <si>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</si>
  <si>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</si>
  <si>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</si>
  <si>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</si>
  <si>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</si>
  <si>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</si>
  <si>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</si>
  <si>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</si>
  <si>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</si>
  <si>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</si>
  <si>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</si>
  <si>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</si>
  <si>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</si>
  <si>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</si>
  <si>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</si>
  <si>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</si>
  <si>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</si>
  <si>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</si>
  <si>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</si>
  <si>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</si>
  <si>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</si>
  <si>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</si>
  <si>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</si>
  <si>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</si>
  <si>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</si>
  <si>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</si>
  <si>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</si>
  <si>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</si>
  <si>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</si>
  <si>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</si>
  <si>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</si>
  <si>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</si>
  <si>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</si>
  <si>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</si>
  <si>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</si>
  <si>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</si>
  <si>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</si>
  <si>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</si>
  <si>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</si>
  <si>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</si>
  <si>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</si>
  <si>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</si>
  <si>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</si>
  <si>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</si>
  <si>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</si>
  <si>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</si>
  <si>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</si>
  <si>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</si>
  <si>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</si>
  <si>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</si>
  <si>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</si>
  <si>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</si>
  <si>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</si>
  <si>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</si>
  <si>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</si>
  <si>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</si>
  <si>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</si>
  <si>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</si>
  <si>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</si>
  <si>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</si>
  <si>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</si>
  <si>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</si>
  <si>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</si>
  <si>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</si>
  <si>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</si>
  <si>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</si>
  <si>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</si>
  <si>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</si>
  <si>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</si>
  <si>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</si>
  <si>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</si>
  <si>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</si>
  <si>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</si>
  <si>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</si>
  <si>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</si>
  <si>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</si>
  <si>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</si>
  <si>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</si>
  <si>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</si>
  <si>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</si>
  <si>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</si>
  <si>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</si>
  <si>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</si>
  <si>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</si>
  <si>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</si>
  <si>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</si>
  <si>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</si>
  <si>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</si>
  <si>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</si>
  <si>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</si>
  <si>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</si>
  <si>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</si>
  <si>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</si>
  <si>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</si>
  <si>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</si>
  <si>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</si>
  <si>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</si>
  <si>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</si>
  <si>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</si>
  <si>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</si>
  <si>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</si>
  <si>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</si>
  <si>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</si>
  <si>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</si>
  <si>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</si>
  <si>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</si>
  <si>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</si>
  <si>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</si>
  <si>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</si>
  <si>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</si>
  <si>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</si>
  <si>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</si>
  <si>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</si>
  <si>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</si>
  <si>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</si>
  <si>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</si>
  <si>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</si>
  <si>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</si>
  <si>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</si>
  <si>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</si>
  <si>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</si>
  <si>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</si>
  <si>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</si>
  <si>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</si>
  <si>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</si>
  <si>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</si>
  <si>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</si>
  <si>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</si>
  <si>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</si>
  <si>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</si>
  <si>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</si>
  <si>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</si>
  <si>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</si>
  <si>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</si>
  <si>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</si>
  <si>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</si>
  <si>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</si>
  <si>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</si>
  <si>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</si>
  <si>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</si>
  <si>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</si>
  <si>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</si>
  <si>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</si>
  <si>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</si>
  <si>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</si>
  <si>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</si>
  <si>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</si>
  <si>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</si>
  <si>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</si>
  <si>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</si>
  <si>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</si>
  <si>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</si>
  <si>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</si>
  <si>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</si>
  <si>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</si>
  <si>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</si>
  <si>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</si>
  <si>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</si>
  <si>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</si>
  <si>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</si>
  <si>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</si>
  <si>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</si>
  <si>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</si>
  <si>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</si>
  <si>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</si>
  <si>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</si>
  <si>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</si>
  <si>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</si>
  <si>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</si>
  <si>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</si>
  <si>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</si>
  <si>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</si>
  <si>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</si>
  <si>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</si>
  <si>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</si>
  <si>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</si>
  <si>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</si>
  <si>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</si>
  <si>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</si>
  <si>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</si>
  <si>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</si>
  <si>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</si>
  <si>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</si>
  <si>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</si>
  <si>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</si>
  <si>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</si>
  <si>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</si>
  <si>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</si>
  <si>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</si>
  <si>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</si>
  <si>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</si>
  <si>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</si>
  <si>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</si>
  <si>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</si>
  <si>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</si>
  <si>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</si>
  <si>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</si>
  <si>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</si>
  <si>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</si>
  <si>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</si>
  <si>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</si>
  <si>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</si>
  <si>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</si>
  <si>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</si>
  <si>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</si>
  <si>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</si>
  <si>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</si>
  <si>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</si>
  <si>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</si>
  <si>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</si>
  <si>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</si>
  <si>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</si>
  <si>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</si>
  <si>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</si>
  <si>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</si>
  <si>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</si>
  <si>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</si>
  <si>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</si>
  <si>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</si>
  <si>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</si>
  <si>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</si>
  <si>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</si>
  <si>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</si>
  <si>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</si>
  <si>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</si>
  <si>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</si>
  <si>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</si>
  <si>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</si>
  <si>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</si>
  <si>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</si>
  <si>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</si>
  <si>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</si>
  <si>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</si>
  <si>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</si>
  <si>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</si>
  <si>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</si>
  <si>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</si>
  <si>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</si>
  <si>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</si>
  <si>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</si>
  <si>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</si>
  <si>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</si>
  <si>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</si>
  <si>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</si>
  <si>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</si>
  <si>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</si>
  <si>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</si>
  <si>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</si>
  <si>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</si>
  <si>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</si>
  <si>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</si>
  <si>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</si>
  <si>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</si>
  <si>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</si>
  <si>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</si>
  <si>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</si>
  <si>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</si>
  <si>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</si>
  <si>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</si>
  <si>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</si>
  <si>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</si>
  <si>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</si>
  <si>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</si>
  <si>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</si>
  <si>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</si>
  <si>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</si>
  <si>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</si>
  <si>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</si>
  <si>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</si>
  <si>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</si>
  <si>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</si>
  <si>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</si>
  <si>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</si>
  <si>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</si>
  <si>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</si>
  <si>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</si>
  <si>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</si>
  <si>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</si>
  <si>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</si>
  <si>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</si>
  <si>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</si>
  <si>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</si>
  <si>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</si>
  <si>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</si>
  <si>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</si>
  <si>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</si>
  <si>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</si>
  <si>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</si>
  <si>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</si>
  <si>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</si>
  <si>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</si>
  <si>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</si>
  <si>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</si>
  <si>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</si>
  <si>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</si>
  <si>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</si>
  <si>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</si>
  <si>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</si>
  <si>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</si>
  <si>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</si>
  <si>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</si>
  <si>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</si>
  <si>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</si>
  <si>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</si>
  <si>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</si>
  <si>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</si>
  <si>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</si>
  <si>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</si>
  <si>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</si>
  <si>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</si>
  <si>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</si>
  <si>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</si>
  <si>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</si>
  <si>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</si>
  <si>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</si>
  <si>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</si>
  <si>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</si>
  <si>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</si>
  <si>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</si>
  <si>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</si>
  <si>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</si>
  <si>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</si>
  <si>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</si>
  <si>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</si>
  <si>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</si>
  <si>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</si>
  <si>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</si>
  <si>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</si>
  <si>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</si>
  <si>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</si>
  <si>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</si>
  <si>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</si>
  <si>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</si>
  <si>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</si>
  <si>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</si>
  <si>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</si>
  <si>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</si>
  <si>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</si>
  <si>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</si>
  <si>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</si>
  <si>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</si>
  <si>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</si>
  <si>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</si>
  <si>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</si>
  <si>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</si>
  <si>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</si>
  <si>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</si>
  <si>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</si>
  <si>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</si>
  <si>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</si>
  <si>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</si>
  <si>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</si>
  <si>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</si>
  <si>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</si>
  <si>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</si>
  <si>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</si>
  <si>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</si>
  <si>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</si>
  <si>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</si>
  <si>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</si>
  <si>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</si>
  <si>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</si>
  <si>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</si>
  <si>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</si>
  <si>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</si>
  <si>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</si>
  <si>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</si>
  <si>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</si>
  <si>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</si>
  <si>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</si>
  <si>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</si>
  <si>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</si>
  <si>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</si>
  <si>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</si>
  <si>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</si>
  <si>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</si>
  <si>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</si>
  <si>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</si>
  <si>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</si>
  <si>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</si>
  <si>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</si>
  <si>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</si>
  <si>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</si>
  <si>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</si>
  <si>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</si>
  <si>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</si>
  <si>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</si>
  <si>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</si>
  <si>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</si>
  <si>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</si>
  <si>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</si>
  <si>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</si>
  <si>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</si>
  <si>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</si>
  <si>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</si>
  <si>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</si>
  <si>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</si>
  <si>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</si>
  <si>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</si>
  <si>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</si>
  <si>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</si>
  <si>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</si>
  <si>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</si>
  <si>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</si>
  <si>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</si>
  <si>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</si>
  <si>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</si>
  <si>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</si>
  <si>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</si>
  <si>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</si>
  <si>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</si>
  <si>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</si>
  <si>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</si>
  <si>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</si>
  <si>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</si>
  <si>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</si>
  <si>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</si>
  <si>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</si>
  <si>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</si>
  <si>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</si>
  <si>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</si>
  <si>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</si>
  <si>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</si>
  <si>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</si>
  <si>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</si>
  <si>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</si>
  <si>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</si>
  <si>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</si>
  <si>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</si>
  <si>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</si>
  <si>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</si>
  <si>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</si>
  <si>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</si>
  <si>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</si>
  <si>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</si>
  <si>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</si>
  <si>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</si>
  <si>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</si>
  <si>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</si>
  <si>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</si>
  <si>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</si>
  <si>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</si>
  <si>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</si>
  <si>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</si>
  <si>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</si>
  <si>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</si>
  <si>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</si>
  <si>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</si>
  <si>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</si>
  <si>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</si>
  <si>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</si>
  <si>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</si>
  <si>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</si>
  <si>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</si>
  <si>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</si>
  <si>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</si>
  <si>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</si>
  <si>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</si>
  <si>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</si>
  <si>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</si>
  <si>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</si>
  <si>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</si>
  <si>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</si>
  <si>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</si>
  <si>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</si>
  <si>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</si>
  <si>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</si>
  <si>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</si>
  <si>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</si>
  <si>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</si>
  <si>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</si>
  <si>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</si>
  <si>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</si>
  <si>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</si>
  <si>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</si>
  <si>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</si>
  <si>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</si>
  <si>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</si>
  <si>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</si>
  <si>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</si>
  <si>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</si>
  <si>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</si>
  <si>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</si>
  <si>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</si>
  <si>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</si>
  <si>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</si>
  <si>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</si>
  <si>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</si>
  <si>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</si>
  <si>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</si>
  <si>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</si>
  <si>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</si>
  <si>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</si>
  <si>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</si>
  <si>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</si>
  <si>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</si>
  <si>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</si>
  <si>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</si>
  <si>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</si>
  <si>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</si>
  <si>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</si>
  <si>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</si>
  <si>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</si>
  <si>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</si>
  <si>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</si>
  <si>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</si>
  <si>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</si>
  <si>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</si>
  <si>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</si>
  <si>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</si>
  <si>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</si>
  <si>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</si>
  <si>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</si>
  <si>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</si>
  <si>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</si>
  <si>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</si>
  <si>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</si>
  <si>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</si>
  <si>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</si>
  <si>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</si>
  <si>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</si>
  <si>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</si>
  <si>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</si>
  <si>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</si>
  <si>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</si>
  <si>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</si>
  <si>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</si>
  <si>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</si>
  <si>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</si>
  <si>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</si>
  <si>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</si>
  <si>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</si>
  <si>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</si>
  <si>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</si>
  <si>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</si>
  <si>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</si>
  <si>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</si>
  <si>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</si>
  <si>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</si>
  <si>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</si>
  <si>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</si>
  <si>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</si>
  <si>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</si>
  <si>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</si>
  <si>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</si>
  <si>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</si>
  <si>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</si>
  <si>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</si>
  <si>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</si>
  <si>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</si>
  <si>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</si>
  <si>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</si>
  <si>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</si>
  <si>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</si>
  <si>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</si>
  <si>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</si>
  <si>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</si>
  <si>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</si>
  <si>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</si>
  <si>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</si>
  <si>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</si>
  <si>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</si>
  <si>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</si>
  <si>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</si>
  <si>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</si>
  <si>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</si>
  <si>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</si>
  <si>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</si>
  <si>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</si>
  <si>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</si>
  <si>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</si>
  <si>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</si>
  <si>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</si>
  <si>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</si>
  <si>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</si>
  <si>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</si>
  <si>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</si>
  <si>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</si>
  <si>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</si>
  <si>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</si>
  <si>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</si>
  <si>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</si>
  <si>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</si>
  <si>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</si>
  <si>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</si>
  <si>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</si>
  <si>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</si>
  <si>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</si>
  <si>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</si>
  <si>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</si>
  <si>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</si>
  <si>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</si>
  <si>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</si>
  <si>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</si>
  <si>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</si>
  <si>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</si>
  <si>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</si>
  <si>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</si>
  <si>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</si>
  <si>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</si>
  <si>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</si>
  <si>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</si>
  <si>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</si>
  <si>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</si>
  <si>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</si>
  <si>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</si>
  <si>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</si>
  <si>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</si>
  <si>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</si>
  <si>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</si>
  <si>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</si>
  <si>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</si>
  <si>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</si>
  <si>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</si>
  <si>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</si>
  <si>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</si>
  <si>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</si>
  <si>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</si>
  <si>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</si>
  <si>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</si>
  <si>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</si>
  <si>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</si>
  <si>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</si>
  <si>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</si>
  <si>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</si>
  <si>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</si>
  <si>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</si>
  <si>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</si>
  <si>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</si>
  <si>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</si>
  <si>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</si>
  <si>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</si>
  <si>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</si>
  <si>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</si>
  <si>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</si>
  <si>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</si>
  <si>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</si>
  <si>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</si>
  <si>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</si>
  <si>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</si>
  <si>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</si>
  <si>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</si>
  <si>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</si>
  <si>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</si>
  <si>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</si>
  <si>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</si>
  <si>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</si>
  <si>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</si>
  <si>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</si>
  <si>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</si>
  <si>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</si>
  <si>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</si>
  <si>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</si>
  <si>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</si>
  <si>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</si>
  <si>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</si>
  <si>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</si>
  <si>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</si>
  <si>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</si>
  <si>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</si>
  <si>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</si>
  <si>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</si>
  <si>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</si>
  <si>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</si>
  <si>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</si>
  <si>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</si>
  <si>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</si>
  <si>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</si>
  <si>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</si>
  <si>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</si>
  <si>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</si>
  <si>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</si>
  <si>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</si>
  <si>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</si>
  <si>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</si>
  <si>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</si>
  <si>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</si>
  <si>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</si>
  <si>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</si>
  <si>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</si>
  <si>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</si>
  <si>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</si>
  <si>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</si>
  <si>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</si>
  <si>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</si>
  <si>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</si>
  <si>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</si>
  <si>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</si>
  <si>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</si>
  <si>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</si>
  <si>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</si>
  <si>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</si>
  <si>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</si>
  <si>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</si>
  <si>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</si>
  <si>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</si>
  <si>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</si>
  <si>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</si>
  <si>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</si>
  <si>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</si>
  <si>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</si>
  <si>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</si>
  <si>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</si>
  <si>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</si>
  <si>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</si>
  <si>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</si>
  <si>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</si>
  <si>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</si>
  <si>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</si>
  <si>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</si>
  <si>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</si>
  <si>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</si>
  <si>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</si>
  <si>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</si>
  <si>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</si>
  <si>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</si>
  <si>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</si>
  <si>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</si>
  <si>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</si>
  <si>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</si>
  <si>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</si>
  <si>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</si>
  <si>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</si>
  <si>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</si>
  <si>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</si>
  <si>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</si>
  <si>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</si>
  <si>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</si>
  <si>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</si>
  <si>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</si>
  <si>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</si>
  <si>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</si>
  <si>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</si>
  <si>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</si>
  <si>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</si>
  <si>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</si>
  <si>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</si>
  <si>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</si>
  <si>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</si>
  <si>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</si>
  <si>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</si>
  <si>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</si>
  <si>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</si>
  <si>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</si>
  <si>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</si>
  <si>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</si>
  <si>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</si>
  <si>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</si>
  <si>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</si>
  <si>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</si>
  <si>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</si>
  <si>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</si>
  <si>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</si>
  <si>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</si>
  <si>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</si>
  <si>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</si>
  <si>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</si>
  <si>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</si>
  <si>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</si>
  <si>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</si>
  <si>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</si>
  <si>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</si>
  <si>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</si>
  <si>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</si>
  <si>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</si>
  <si>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</si>
  <si>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</si>
  <si>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</si>
  <si>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</si>
  <si>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</si>
  <si>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</si>
  <si>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</si>
  <si>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</si>
  <si>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</si>
  <si>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</si>
  <si>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</si>
  <si>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</si>
  <si>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</si>
  <si>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</si>
  <si>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</si>
  <si>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</si>
  <si>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</si>
  <si>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</si>
  <si>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</si>
  <si>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</si>
  <si>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</si>
  <si>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</si>
  <si>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</si>
  <si>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</si>
  <si>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</si>
  <si>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</si>
  <si>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</si>
  <si>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</si>
  <si>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</si>
  <si>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</si>
  <si>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</si>
  <si>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</si>
  <si>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</si>
  <si>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</si>
  <si>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</si>
  <si>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</si>
  <si>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</si>
  <si>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</si>
  <si>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</si>
  <si>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</si>
  <si>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</si>
  <si>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</si>
  <si>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</si>
  <si>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</si>
  <si>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</si>
  <si>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</si>
  <si>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</si>
  <si>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</si>
  <si>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</si>
  <si>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</si>
  <si>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</si>
  <si>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</si>
  <si>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</si>
  <si>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</si>
  <si>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</si>
  <si>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</si>
  <si>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</si>
  <si>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</si>
  <si>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</si>
  <si>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</si>
  <si>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</si>
  <si>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</si>
  <si>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</si>
  <si>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</si>
  <si>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</si>
  <si>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</si>
  <si>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</si>
  <si>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</si>
  <si>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</si>
  <si>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</si>
  <si>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</si>
  <si>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</si>
  <si>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</si>
  <si>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</si>
  <si>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</si>
  <si>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</si>
  <si>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</si>
  <si>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</si>
  <si>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</si>
  <si>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</si>
  <si>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</si>
  <si>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</si>
  <si>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</si>
  <si>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</si>
  <si>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</si>
  <si>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</si>
  <si>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</si>
  <si>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</si>
  <si>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</si>
  <si>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</si>
  <si>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</si>
  <si>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</si>
  <si>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</si>
  <si>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</si>
  <si>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</si>
  <si>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</si>
  <si>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</si>
  <si>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</si>
  <si>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</si>
  <si>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</si>
  <si>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</si>
  <si>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</si>
  <si>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</si>
  <si>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</si>
  <si>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</si>
  <si>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</si>
  <si>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</si>
  <si>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</si>
  <si>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</si>
  <si>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</si>
  <si>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</si>
  <si>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</si>
  <si>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</si>
  <si>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</si>
  <si>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</si>
  <si>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</si>
  <si>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</si>
  <si>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</si>
  <si>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</si>
  <si>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</si>
  <si>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</si>
  <si>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</si>
  <si>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</si>
  <si>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</si>
  <si>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</si>
  <si>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</si>
  <si>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</si>
  <si>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</si>
  <si>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</si>
  <si>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</si>
  <si>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</si>
  <si>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</si>
  <si>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</si>
  <si>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</si>
  <si>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</si>
  <si>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</si>
  <si>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</si>
  <si>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</si>
  <si>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</si>
  <si>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</si>
  <si>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</si>
  <si>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</si>
  <si>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</si>
  <si>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</si>
  <si>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</si>
  <si>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</si>
  <si>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</si>
  <si>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</si>
  <si>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</si>
  <si>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</si>
  <si>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</si>
  <si>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</si>
  <si>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</si>
  <si>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</si>
  <si>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</si>
  <si>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</si>
  <si>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</si>
  <si>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</si>
  <si>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</si>
  <si>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</si>
  <si>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</si>
  <si>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</si>
  <si>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</si>
  <si>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</si>
  <si>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</si>
  <si>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</si>
  <si>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</si>
  <si>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</si>
  <si>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</si>
  <si>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</si>
  <si>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</si>
  <si>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</si>
  <si>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</si>
  <si>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</si>
  <si>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</si>
  <si>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</si>
  <si>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</si>
  <si>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</si>
  <si>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</si>
  <si>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</si>
  <si>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</si>
  <si>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</si>
  <si>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</si>
  <si>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</si>
  <si>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</si>
  <si>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</si>
  <si>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</si>
  <si>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</si>
  <si>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</si>
  <si>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</si>
  <si>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</si>
  <si>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</si>
  <si>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</si>
  <si>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</si>
  <si>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</si>
  <si>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</si>
  <si>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</si>
  <si>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</si>
  <si>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</si>
  <si>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</si>
  <si>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</si>
  <si>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</si>
  <si>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</si>
  <si>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</si>
  <si>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</si>
  <si>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</si>
  <si>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</si>
  <si>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</si>
  <si>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</si>
  <si>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</si>
  <si>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</si>
  <si>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</si>
  <si>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</si>
  <si>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</si>
  <si>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</si>
  <si>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</si>
  <si>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</si>
  <si>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</si>
  <si>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</si>
  <si>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</si>
  <si>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</si>
  <si>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</si>
  <si>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</si>
  <si>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</si>
  <si>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</si>
  <si>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</si>
  <si>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</si>
  <si>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</si>
  <si>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</si>
  <si>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</si>
  <si>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</si>
  <si>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</si>
  <si>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</si>
  <si>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</si>
  <si>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</si>
  <si>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</si>
  <si>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</si>
  <si>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</si>
  <si>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</si>
  <si>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</si>
  <si>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</si>
  <si>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</si>
  <si>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</si>
  <si>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</si>
  <si>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</si>
  <si>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</si>
  <si>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</si>
  <si>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</si>
  <si>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</si>
  <si>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</si>
  <si>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</si>
  <si>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</si>
  <si>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</si>
  <si>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</si>
  <si>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</si>
  <si>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</si>
  <si>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</si>
  <si>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</si>
  <si>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</si>
  <si>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</si>
  <si>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</si>
  <si>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</si>
  <si>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</si>
  <si>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</si>
  <si>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</si>
  <si>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</si>
  <si>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</si>
  <si>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</si>
  <si>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</si>
  <si>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</si>
  <si>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</si>
  <si>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</si>
  <si>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</si>
  <si>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</si>
  <si>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</si>
  <si>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</si>
  <si>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</si>
  <si>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</si>
  <si>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</si>
  <si>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</si>
  <si>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</si>
  <si>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</si>
  <si>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</si>
  <si>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</si>
  <si>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</si>
  <si>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</si>
  <si>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</si>
  <si>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</si>
  <si>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</si>
  <si>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</si>
  <si>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</si>
  <si>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</si>
  <si>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</si>
  <si>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</si>
  <si>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</si>
  <si>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</si>
  <si>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</si>
  <si>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</si>
  <si>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</si>
  <si>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</si>
  <si>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</si>
  <si>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</si>
  <si>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</si>
  <si>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</si>
  <si>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</si>
  <si>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</si>
  <si>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</si>
  <si>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</si>
  <si>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</si>
  <si>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</si>
  <si>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</si>
  <si>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</si>
  <si>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</si>
  <si>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</si>
  <si>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</si>
  <si>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</si>
  <si>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</si>
  <si>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</si>
  <si>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</si>
  <si>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</si>
  <si>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</si>
  <si>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</si>
  <si>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</si>
  <si>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</si>
  <si>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</si>
  <si>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</si>
  <si>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</si>
  <si>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</si>
  <si>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</si>
  <si>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</si>
  <si>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</si>
  <si>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</si>
  <si>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</si>
  <si>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</si>
  <si>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</si>
  <si>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</si>
  <si>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</si>
  <si>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</si>
  <si>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</si>
  <si>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</si>
  <si>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</si>
  <si>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</si>
  <si>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</si>
  <si>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</si>
  <si>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</si>
  <si>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</si>
  <si>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</si>
  <si>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</si>
  <si>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</si>
  <si>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</si>
  <si>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</si>
  <si>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</si>
  <si>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</si>
  <si>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</si>
  <si>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</si>
  <si>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</si>
  <si>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</si>
  <si>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</si>
  <si>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</si>
  <si>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</si>
  <si>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</si>
  <si>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</si>
  <si>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</si>
  <si>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</si>
  <si>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</si>
  <si>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</si>
  <si>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</si>
  <si>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</si>
  <si>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</si>
  <si>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</si>
  <si>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</si>
  <si>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</si>
  <si>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</si>
  <si>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</si>
  <si>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</si>
  <si>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</si>
  <si>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</si>
  <si>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</si>
  <si>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</si>
  <si>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</si>
  <si>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</si>
  <si>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</si>
  <si>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</si>
  <si>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</si>
  <si>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</si>
  <si>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</si>
  <si>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</si>
  <si>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</si>
  <si>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</si>
  <si>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</si>
  <si>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</si>
  <si>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</si>
  <si>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</si>
  <si>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</si>
  <si>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</si>
  <si>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</si>
  <si>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</si>
  <si>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</si>
  <si>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</si>
  <si>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</si>
  <si>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</si>
  <si>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</si>
  <si>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</si>
  <si>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</si>
  <si>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</si>
  <si>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</si>
  <si>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</si>
  <si>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</si>
  <si>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</si>
  <si>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</si>
  <si>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</si>
  <si>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</si>
  <si>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</si>
  <si>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</si>
  <si>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</si>
  <si>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</si>
  <si>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</si>
  <si>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</si>
  <si>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</si>
  <si>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</si>
  <si>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</si>
  <si>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</si>
  <si>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</si>
  <si>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</si>
  <si>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</si>
  <si>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</si>
  <si>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</si>
  <si>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</si>
  <si>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</si>
  <si>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</si>
  <si>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</si>
  <si>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</si>
  <si>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</si>
  <si>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</si>
  <si>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</si>
  <si>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</si>
  <si>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</si>
  <si>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</si>
  <si>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</si>
  <si>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</si>
  <si>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</si>
  <si>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</si>
  <si>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</si>
  <si>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</si>
  <si>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</si>
  <si>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</si>
  <si>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</si>
  <si>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</si>
  <si>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</si>
  <si>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</si>
  <si>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</si>
  <si>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</si>
  <si>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</si>
  <si>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</si>
  <si>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</si>
  <si>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</si>
  <si>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</si>
  <si>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</si>
  <si>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</si>
  <si>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</si>
  <si>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</si>
  <si>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</si>
  <si>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</si>
  <si>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</si>
  <si>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</si>
  <si>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</si>
  <si>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</si>
  <si>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</si>
  <si>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</si>
  <si>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</si>
  <si>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</si>
  <si>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</si>
  <si>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</si>
  <si>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</si>
  <si>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</si>
  <si>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</si>
  <si>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</si>
  <si>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</si>
  <si>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</si>
  <si>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</si>
  <si>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</si>
  <si>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</si>
  <si>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</si>
  <si>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</si>
  <si>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</si>
  <si>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</si>
  <si>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</si>
  <si>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</si>
  <si>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</si>
  <si>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</si>
  <si>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</si>
  <si>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</si>
  <si>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</si>
  <si>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</si>
  <si>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</si>
  <si>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</si>
  <si>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</si>
  <si>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</si>
  <si>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</si>
  <si>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</si>
  <si>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</si>
  <si>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</si>
  <si>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</si>
  <si>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</si>
  <si>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</si>
  <si>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</si>
  <si>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</si>
  <si>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</si>
  <si>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</si>
  <si>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</si>
  <si>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</si>
  <si>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</si>
  <si>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</si>
  <si>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</si>
  <si>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</si>
  <si>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</si>
  <si>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</si>
  <si>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</si>
  <si>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</si>
  <si>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</si>
  <si>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</si>
  <si>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</si>
  <si>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</si>
  <si>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</si>
  <si>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</si>
  <si>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</si>
  <si>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</si>
  <si>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</si>
  <si>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</si>
  <si>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</si>
  <si>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</si>
  <si>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</si>
  <si>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</si>
  <si>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</si>
  <si>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</si>
  <si>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</si>
  <si>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</si>
  <si>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</si>
  <si>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</si>
  <si>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</si>
  <si>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</si>
  <si>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</si>
  <si>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</si>
  <si>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</si>
  <si>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</si>
  <si>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</si>
  <si>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</si>
  <si>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</si>
  <si>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</si>
  <si>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</si>
  <si>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</si>
  <si>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</si>
  <si>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</si>
  <si>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</si>
  <si>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</si>
  <si>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</si>
  <si>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</si>
  <si>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</si>
  <si>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</si>
  <si>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</si>
  <si>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</si>
  <si>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</si>
  <si>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</si>
  <si>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</si>
  <si>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</si>
  <si>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</si>
  <si>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</si>
  <si>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</si>
  <si>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</si>
  <si>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</si>
  <si>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</si>
  <si>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</si>
  <si>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</si>
  <si>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</si>
  <si>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</si>
  <si>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</si>
  <si>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</si>
  <si>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</si>
  <si>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</si>
  <si>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</si>
  <si>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</si>
  <si>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</si>
  <si>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</si>
  <si>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</si>
  <si>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</si>
  <si>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</si>
  <si>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</si>
  <si>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</si>
  <si>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</si>
  <si>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</si>
  <si>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</si>
  <si>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</si>
  <si>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</si>
  <si>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</si>
  <si>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</si>
  <si>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</si>
  <si>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</si>
  <si>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</si>
  <si>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</si>
  <si>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</si>
  <si>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</si>
  <si>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</si>
  <si>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</si>
  <si>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</si>
  <si>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</si>
  <si>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</si>
  <si>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</si>
  <si>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</si>
  <si>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</si>
  <si>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</si>
  <si>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</si>
  <si>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</si>
  <si>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</si>
  <si>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</si>
  <si>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</si>
  <si>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</si>
  <si>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</si>
  <si>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</si>
  <si>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</si>
  <si>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</si>
  <si>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</si>
  <si>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</si>
  <si>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</si>
  <si>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</si>
  <si>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</si>
  <si>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</si>
  <si>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</si>
  <si>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</si>
  <si>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</si>
  <si>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</si>
  <si>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</si>
  <si>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</si>
  <si>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</si>
  <si>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</si>
  <si>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</si>
  <si>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</si>
  <si>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</si>
  <si>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</si>
  <si>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</si>
  <si>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</si>
  <si>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</si>
  <si>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</si>
  <si>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</si>
  <si>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</si>
  <si>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</si>
  <si>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</si>
  <si>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</si>
  <si>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</si>
  <si>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</si>
  <si>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</si>
  <si>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</si>
  <si>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</si>
  <si>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</si>
  <si>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</si>
  <si>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</si>
  <si>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</si>
  <si>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</si>
  <si>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</si>
  <si>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</si>
  <si>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</si>
  <si>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</si>
  <si>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</si>
  <si>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</si>
  <si>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</si>
  <si>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</si>
  <si>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</si>
  <si>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</si>
  <si>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</si>
  <si>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</si>
  <si>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</si>
  <si>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</si>
  <si>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</si>
  <si>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</si>
  <si>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</si>
  <si>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</si>
  <si>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</si>
  <si>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</si>
  <si>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</si>
  <si>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</si>
  <si>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</si>
  <si>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</si>
  <si>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</si>
  <si>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</si>
  <si>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</si>
  <si>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</si>
  <si>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</si>
  <si>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</si>
  <si>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</si>
  <si>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</si>
  <si>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</si>
  <si>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</si>
  <si>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</si>
  <si>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</si>
  <si>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</si>
  <si>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</si>
  <si>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</si>
  <si>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</si>
  <si>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</si>
  <si>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</si>
  <si>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</si>
  <si>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</si>
  <si>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</si>
  <si>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</si>
  <si>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</si>
  <si>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</si>
  <si>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</si>
  <si>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</si>
  <si>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</si>
  <si>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</si>
  <si>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</si>
  <si>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</si>
  <si>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</si>
  <si>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</si>
  <si>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</si>
  <si>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</si>
  <si>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</si>
  <si>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</si>
  <si>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</si>
  <si>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</si>
  <si>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</si>
  <si>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</si>
  <si>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</si>
  <si>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</si>
  <si>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</si>
  <si>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</si>
  <si>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</si>
  <si>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</si>
  <si>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</si>
  <si>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</si>
  <si>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</si>
  <si>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</si>
  <si>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</si>
  <si>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</si>
  <si>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</si>
  <si>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</si>
  <si>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</si>
  <si>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</si>
  <si>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</si>
  <si>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</si>
  <si>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</si>
  <si>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</si>
  <si>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</si>
  <si>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</si>
  <si>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</si>
  <si>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</si>
  <si>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</si>
  <si>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</si>
  <si>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</si>
  <si>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</si>
  <si>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</si>
  <si>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</si>
  <si>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</si>
  <si>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</si>
  <si>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</si>
  <si>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</si>
  <si>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</si>
  <si>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</si>
  <si>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</si>
  <si>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</si>
  <si>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</si>
  <si>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</si>
  <si>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</si>
  <si>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</si>
  <si>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</si>
  <si>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</si>
  <si>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</si>
  <si>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</si>
  <si>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</si>
  <si>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</si>
  <si>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</si>
  <si>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</si>
  <si>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</si>
  <si>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</si>
  <si>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</si>
  <si>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</si>
  <si>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</si>
  <si>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</si>
  <si>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</si>
  <si>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</si>
  <si>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</si>
  <si>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</si>
  <si>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</si>
  <si>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</si>
  <si>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</si>
  <si>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</si>
  <si>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</si>
  <si>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</si>
  <si>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</si>
  <si>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</si>
  <si>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</si>
  <si>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</si>
  <si>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</si>
  <si>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</si>
  <si>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</si>
  <si>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</si>
  <si>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</si>
  <si>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</si>
  <si>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</si>
  <si>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</si>
  <si>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</si>
  <si>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</si>
  <si>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</si>
  <si>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</si>
  <si>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</si>
  <si>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</si>
  <si>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</si>
  <si>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</si>
  <si>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</si>
  <si>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</si>
  <si>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</si>
  <si>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</si>
  <si>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</si>
  <si>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</si>
  <si>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</si>
  <si>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</si>
  <si>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</si>
  <si>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</si>
  <si>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</si>
  <si>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</si>
  <si>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</si>
  <si>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</si>
  <si>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</si>
  <si>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</si>
  <si>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</si>
  <si>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</si>
  <si>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</si>
  <si>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</si>
  <si>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</si>
  <si>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</si>
  <si>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</si>
  <si>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</si>
  <si>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</si>
  <si>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</si>
  <si>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</si>
  <si>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</si>
  <si>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</si>
  <si>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</si>
  <si>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</si>
  <si>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</si>
  <si>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</si>
  <si>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</si>
  <si>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</si>
  <si>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</si>
  <si>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</si>
  <si>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</si>
  <si>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</si>
  <si>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</si>
  <si>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</si>
  <si>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</si>
  <si>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</si>
  <si>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</si>
  <si>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</si>
  <si>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</si>
  <si>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</si>
  <si>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</si>
  <si>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</si>
  <si>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</si>
  <si>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</si>
  <si>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</si>
  <si>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</si>
  <si>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</si>
  <si>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</si>
  <si>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</si>
  <si>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</si>
  <si>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</si>
  <si>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</si>
  <si>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</si>
  <si>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</si>
  <si>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</si>
  <si>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</si>
  <si>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</si>
  <si>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</si>
  <si>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</si>
  <si>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</si>
  <si>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</si>
  <si>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</si>
  <si>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</si>
  <si>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</si>
  <si>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</si>
  <si>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</si>
  <si>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</si>
  <si>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</si>
  <si>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</si>
  <si>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</si>
  <si>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</si>
  <si>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</si>
  <si>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</si>
  <si>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</si>
  <si>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</si>
  <si>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</si>
  <si>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</si>
  <si>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</si>
  <si>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</si>
  <si>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</si>
  <si>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</si>
  <si>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</si>
  <si>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</si>
  <si>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</si>
  <si>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</si>
  <si>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</si>
  <si>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</si>
  <si>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</si>
  <si>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</si>
  <si>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</si>
  <si>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</si>
  <si>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</si>
  <si>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</si>
  <si>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</si>
  <si>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</si>
  <si>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</si>
  <si>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</si>
  <si>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</si>
  <si>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</si>
  <si>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</si>
  <si>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</si>
  <si>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</si>
  <si>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</si>
  <si>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</si>
  <si>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</si>
  <si>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</si>
  <si>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</si>
  <si>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</si>
  <si>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</si>
  <si>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</si>
  <si>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</si>
  <si>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</si>
  <si>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</si>
  <si>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</si>
  <si>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</si>
  <si>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</si>
  <si>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</si>
  <si>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</si>
  <si>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</si>
  <si>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</si>
  <si>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</si>
  <si>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</si>
  <si>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</si>
  <si>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</si>
  <si>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</si>
  <si>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</si>
  <si>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</si>
  <si>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</si>
  <si>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</si>
  <si>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</si>
  <si>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</si>
  <si>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</si>
  <si>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</si>
  <si>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</si>
  <si>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</si>
  <si>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</si>
  <si>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</si>
  <si>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</si>
  <si>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</si>
  <si>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</si>
  <si>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</si>
  <si>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</si>
  <si>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</si>
  <si>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</si>
  <si>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</si>
  <si>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</si>
  <si>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</si>
  <si>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</si>
  <si>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</si>
  <si>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</si>
  <si>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</si>
  <si>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</si>
  <si>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</si>
  <si>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</si>
  <si>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</si>
  <si>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</si>
  <si>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</si>
  <si>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</si>
  <si>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</si>
  <si>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</si>
  <si>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</si>
  <si>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</si>
  <si>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</si>
  <si>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</si>
  <si>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</si>
  <si>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</si>
  <si>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</si>
  <si>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</si>
  <si>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</si>
  <si>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</si>
  <si>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</si>
  <si>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</si>
  <si>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</si>
  <si>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</si>
  <si>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</si>
  <si>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</si>
  <si>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</si>
  <si>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</si>
  <si>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</si>
  <si>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</si>
  <si>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</si>
  <si>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</si>
  <si>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</si>
  <si>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</si>
  <si>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</si>
  <si>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</si>
  <si>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</si>
  <si>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</si>
  <si>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</si>
  <si>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</si>
  <si>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</si>
  <si>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</si>
  <si>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</si>
  <si>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</si>
  <si>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</si>
  <si>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</si>
  <si>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</si>
  <si>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</si>
  <si>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</si>
  <si>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</si>
  <si>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</si>
  <si>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</si>
  <si>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</si>
  <si>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</si>
  <si>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</si>
  <si>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</si>
  <si>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</si>
  <si>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</si>
  <si>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</si>
  <si>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</si>
  <si>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</si>
  <si>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</si>
  <si>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</si>
  <si>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</si>
  <si>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</si>
  <si>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</si>
  <si>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</si>
  <si>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</si>
  <si>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</si>
  <si>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</si>
  <si>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</si>
  <si>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</si>
  <si>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</si>
  <si>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</si>
  <si>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</si>
  <si>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</si>
  <si>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</si>
  <si>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</si>
  <si>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</si>
  <si>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</si>
  <si>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</si>
  <si>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</si>
  <si>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</si>
  <si>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</si>
  <si>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</si>
  <si>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</si>
  <si>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</si>
  <si>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</si>
  <si>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</si>
  <si>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</si>
  <si>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</si>
  <si>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</si>
  <si>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</si>
  <si>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</si>
  <si>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</si>
  <si>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</si>
  <si>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</si>
  <si>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</si>
  <si>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</si>
  <si>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</si>
  <si>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</si>
  <si>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</si>
  <si>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</si>
  <si>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</si>
  <si>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</si>
  <si>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</si>
  <si>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</si>
  <si>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</si>
  <si>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</si>
  <si>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</si>
  <si>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</si>
  <si>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</si>
  <si>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</si>
  <si>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</si>
  <si>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</si>
  <si>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</si>
  <si>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</si>
  <si>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</si>
  <si>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</si>
  <si>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</si>
  <si>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</si>
  <si>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</si>
  <si>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</si>
  <si>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</si>
  <si>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</si>
  <si>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</si>
  <si>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</si>
  <si>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</si>
  <si>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</si>
  <si>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</si>
  <si>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</si>
  <si>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</si>
  <si>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</si>
  <si>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</si>
  <si>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</si>
  <si>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</si>
  <si>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</si>
  <si>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</si>
  <si>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</si>
  <si>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</si>
  <si>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</si>
  <si>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</si>
  <si>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</si>
  <si>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</si>
  <si>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</si>
  <si>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</si>
  <si>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</si>
  <si>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</si>
  <si>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</si>
  <si>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</si>
  <si>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</si>
  <si>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</si>
  <si>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</si>
  <si>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</si>
  <si>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</si>
  <si>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</si>
  <si>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</si>
  <si>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</si>
  <si>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</si>
  <si>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</si>
  <si>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</si>
  <si>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</si>
  <si>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</si>
  <si>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</si>
  <si>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</si>
  <si>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</si>
  <si>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</si>
  <si>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</si>
  <si>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</si>
  <si>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</si>
  <si>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</si>
  <si>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</si>
  <si>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</si>
  <si>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</si>
  <si>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</si>
  <si>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</si>
  <si>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</si>
  <si>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</si>
  <si>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</si>
  <si>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</si>
  <si>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</si>
  <si>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</si>
  <si>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</si>
  <si>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</si>
  <si>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</si>
  <si>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</si>
  <si>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</si>
  <si>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</si>
  <si>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</si>
  <si>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</si>
  <si>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</si>
  <si>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</si>
  <si>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</si>
  <si>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</si>
  <si>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</si>
  <si>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</si>
  <si>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</si>
  <si>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</si>
  <si>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</si>
  <si>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</si>
  <si>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</si>
  <si>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</si>
  <si>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</si>
  <si>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</si>
  <si>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</si>
  <si>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</si>
  <si>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</si>
  <si>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</si>
  <si>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</si>
  <si>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</si>
  <si>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</si>
  <si>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</si>
  <si>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</si>
  <si>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</si>
  <si>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</si>
  <si>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</si>
  <si>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</si>
  <si>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</si>
  <si>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</si>
  <si>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</si>
  <si>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</si>
  <si>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</si>
  <si>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</si>
  <si>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</si>
  <si>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</si>
  <si>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</si>
  <si>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</si>
  <si>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</si>
  <si>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</si>
  <si>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</si>
  <si>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</si>
  <si>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</si>
  <si>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</si>
  <si>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</si>
  <si>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</si>
  <si>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</si>
  <si>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</si>
  <si>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</si>
  <si>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</si>
  <si>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</si>
  <si>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</si>
  <si>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</si>
  <si>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</si>
  <si>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</si>
  <si>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</si>
  <si>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</si>
  <si>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</si>
  <si>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</si>
  <si>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</si>
  <si>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</si>
  <si>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</si>
  <si>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</si>
  <si>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</si>
  <si>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</si>
  <si>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</si>
  <si>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</si>
  <si>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</si>
  <si>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</si>
  <si>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</si>
  <si>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</si>
  <si>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</si>
  <si>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</si>
  <si>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</si>
  <si>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</si>
  <si>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</si>
  <si>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</si>
  <si>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</si>
  <si>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</si>
  <si>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</si>
  <si>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</si>
  <si>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</si>
  <si>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</si>
  <si>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</si>
  <si>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</si>
  <si>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</si>
  <si>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</si>
  <si>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</si>
  <si>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</si>
  <si>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</si>
  <si>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</si>
  <si>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</si>
  <si>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</si>
  <si>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</si>
  <si>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</si>
  <si>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</si>
  <si>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</si>
  <si>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</si>
  <si>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</si>
  <si>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</si>
  <si>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</si>
  <si>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</si>
  <si>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</si>
  <si>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</si>
  <si>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</si>
  <si>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</si>
  <si>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</si>
  <si>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</si>
  <si>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</si>
  <si>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</si>
  <si>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</si>
  <si>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</si>
  <si>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</si>
  <si>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</si>
  <si>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</si>
  <si>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</si>
  <si>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</si>
  <si>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</si>
  <si>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</si>
  <si>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</si>
  <si>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</si>
  <si>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</si>
  <si>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</si>
  <si>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</si>
  <si>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</si>
  <si>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</si>
  <si>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</si>
  <si>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</si>
  <si>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</si>
  <si>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</si>
  <si>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</si>
  <si>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</si>
  <si>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</si>
  <si>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</si>
  <si>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</si>
  <si>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</si>
  <si>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</si>
  <si>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</si>
  <si>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</si>
  <si>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</si>
  <si>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</si>
  <si>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</si>
  <si>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</si>
  <si>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</si>
  <si>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</si>
  <si>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</si>
  <si>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</si>
  <si>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</si>
  <si>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</si>
  <si>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</si>
  <si>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</si>
  <si>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</si>
  <si>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</si>
  <si>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</si>
  <si>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</si>
  <si>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</si>
  <si>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</si>
  <si>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</si>
  <si>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</si>
  <si>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</si>
  <si>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</si>
  <si>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</si>
  <si>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</si>
  <si>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</si>
  <si>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</si>
  <si>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</si>
  <si>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</si>
  <si>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</si>
  <si>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</si>
  <si>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</si>
  <si>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</si>
  <si>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</si>
  <si>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</si>
  <si>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</si>
  <si>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</si>
  <si>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</si>
  <si>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</si>
  <si>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</si>
  <si>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</si>
  <si>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</si>
  <si>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</si>
  <si>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</si>
  <si>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</si>
  <si>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</si>
  <si>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</si>
  <si>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</si>
  <si>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</si>
  <si>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</si>
  <si>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</si>
  <si>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</si>
  <si>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</si>
  <si>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</si>
  <si>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</si>
  <si>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</si>
  <si>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</si>
  <si>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</si>
  <si>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</si>
  <si>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</si>
  <si>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</si>
  <si>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</si>
  <si>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</si>
  <si>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</si>
  <si>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</si>
  <si>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</si>
  <si>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</si>
  <si>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</si>
  <si>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</si>
  <si>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</si>
  <si>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</si>
  <si>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</si>
  <si>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</si>
  <si>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</si>
  <si>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</si>
  <si>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</si>
  <si>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</si>
  <si>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</si>
  <si>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</si>
  <si>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</si>
  <si>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</si>
  <si>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</si>
  <si>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</si>
  <si>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</si>
  <si>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</si>
  <si>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</si>
  <si>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</si>
  <si>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</si>
  <si>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</si>
  <si>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</si>
  <si>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</si>
  <si>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</si>
  <si>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</si>
  <si>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</si>
  <si>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</si>
  <si>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</si>
  <si>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</si>
  <si>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</si>
  <si>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</si>
  <si>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</si>
  <si>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</si>
  <si>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</si>
  <si>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</si>
  <si>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</si>
  <si>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</si>
  <si>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</si>
  <si>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</si>
  <si>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</si>
  <si>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</si>
  <si>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</si>
  <si>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</si>
  <si>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</si>
  <si>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</si>
  <si>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</si>
  <si>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</si>
  <si>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</si>
  <si>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</si>
  <si>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</si>
  <si>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</si>
  <si>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</si>
  <si>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</si>
  <si>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</si>
  <si>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</si>
  <si>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</si>
  <si>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</si>
  <si>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</si>
  <si>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</si>
  <si>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</si>
  <si>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</si>
  <si>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</si>
  <si>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</si>
  <si>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</si>
  <si>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</si>
  <si>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</si>
  <si>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</si>
  <si>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</si>
  <si>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</si>
  <si>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</si>
  <si>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</si>
  <si>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</si>
  <si>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</si>
  <si>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</si>
  <si>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</si>
  <si>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</si>
  <si>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</si>
  <si>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</si>
  <si>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</si>
  <si>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</si>
  <si>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</si>
  <si>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</si>
  <si>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</si>
  <si>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</si>
  <si>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</si>
  <si>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</si>
  <si>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</si>
  <si>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</si>
  <si>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</si>
  <si>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</si>
  <si>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</si>
  <si>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</si>
  <si>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</si>
  <si>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</si>
  <si>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</si>
  <si>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</si>
  <si>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</si>
  <si>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</si>
  <si>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</si>
  <si>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</si>
  <si>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</si>
  <si>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</si>
  <si>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</si>
  <si>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</si>
  <si>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</si>
  <si>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</si>
  <si>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</si>
  <si>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</si>
  <si>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</si>
  <si>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</si>
  <si>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</si>
  <si>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</si>
  <si>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</si>
  <si>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</si>
  <si>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</si>
  <si>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</si>
  <si>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</si>
  <si>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</si>
  <si>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</si>
  <si>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</si>
  <si>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</si>
  <si>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</si>
  <si>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</si>
  <si>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</si>
  <si>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</si>
  <si>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</si>
  <si>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</si>
  <si>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</si>
  <si>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</si>
  <si>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</si>
  <si>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</si>
  <si>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</si>
  <si>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</si>
  <si>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</si>
  <si>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</si>
  <si>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</si>
  <si>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</si>
  <si>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</si>
  <si>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</si>
  <si>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</si>
  <si>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</si>
  <si>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</si>
  <si>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</si>
  <si>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</si>
  <si>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</si>
  <si>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</si>
  <si>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</si>
  <si>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</si>
  <si>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</si>
  <si>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</si>
  <si>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</si>
  <si>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</si>
  <si>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</si>
  <si>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</si>
  <si>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</si>
  <si>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</si>
  <si>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</si>
  <si>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</si>
  <si>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</si>
  <si>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</si>
  <si>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</si>
  <si>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</si>
  <si>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</si>
  <si>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</si>
  <si>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</si>
  <si>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</si>
  <si>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</si>
  <si>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</si>
  <si>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</si>
  <si>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</si>
  <si>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</si>
  <si>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</si>
  <si>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</si>
  <si>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</si>
  <si>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</si>
  <si>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</si>
  <si>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</si>
  <si>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</si>
  <si>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</si>
  <si>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</si>
  <si>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</si>
  <si>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</si>
  <si>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</si>
  <si>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</si>
  <si>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</si>
  <si>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</si>
  <si>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</si>
  <si>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</si>
  <si>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</si>
  <si>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</si>
  <si>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</si>
  <si>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</si>
  <si>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</si>
  <si>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</si>
  <si>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</si>
  <si>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</si>
  <si>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</si>
  <si>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</si>
  <si>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</si>
  <si>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</si>
  <si>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</si>
  <si>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</si>
  <si>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</si>
  <si>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</si>
  <si>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</si>
  <si>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</si>
  <si>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</si>
  <si>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</si>
  <si>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</si>
  <si>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</si>
  <si>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</si>
  <si>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</si>
  <si>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</si>
  <si>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</si>
  <si>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</si>
  <si>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</si>
  <si>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</si>
  <si>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</si>
  <si>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</si>
  <si>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</si>
  <si>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</si>
  <si>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</si>
  <si>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</si>
  <si>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</si>
  <si>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</si>
  <si>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</si>
  <si>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</si>
  <si>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</si>
  <si>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</si>
  <si>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</si>
  <si>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</si>
  <si>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</si>
  <si>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</si>
  <si>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</si>
  <si>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</si>
  <si>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</si>
  <si>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</si>
  <si>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</si>
  <si>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</si>
  <si>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</si>
  <si>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</si>
  <si>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</si>
  <si>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</si>
  <si>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</si>
  <si>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</si>
  <si>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</si>
  <si>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</si>
  <si>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</si>
  <si>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</si>
  <si>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</si>
  <si>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</si>
  <si>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</si>
  <si>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</si>
  <si>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</si>
  <si>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</si>
  <si>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</si>
  <si>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</si>
  <si>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</si>
  <si>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</si>
  <si>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</si>
  <si>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</si>
  <si>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</si>
  <si>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</si>
  <si>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</si>
  <si>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</si>
  <si>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</si>
  <si>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</si>
  <si>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</si>
  <si>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</si>
  <si>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</si>
  <si>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</si>
  <si>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</si>
  <si>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</si>
  <si>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</si>
  <si>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</si>
  <si>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</si>
  <si>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</si>
  <si>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</si>
  <si>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</si>
  <si>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</si>
  <si>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</si>
  <si>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</si>
  <si>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</si>
  <si>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</si>
  <si>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</si>
  <si>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</si>
  <si>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</si>
  <si>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</si>
  <si>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</si>
  <si>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</si>
  <si>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</si>
  <si>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</si>
  <si>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</si>
  <si>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</si>
  <si>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</si>
  <si>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</si>
  <si>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</si>
  <si>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</si>
  <si>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</si>
  <si>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</si>
  <si>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</si>
  <si>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</si>
  <si>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</si>
  <si>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</si>
  <si>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</si>
  <si>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</si>
  <si>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</si>
  <si>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</si>
  <si>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</si>
  <si>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</si>
  <si>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</si>
  <si>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</si>
  <si>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</si>
  <si>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</si>
  <si>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</si>
  <si>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</si>
  <si>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</si>
  <si>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</si>
  <si>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</si>
  <si>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</si>
  <si>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</si>
  <si>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</si>
  <si>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</si>
  <si>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</si>
  <si>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</si>
  <si>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</si>
  <si>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</si>
  <si>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</si>
  <si>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</si>
  <si>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</si>
  <si>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</si>
  <si>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</si>
  <si>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</si>
  <si>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</si>
  <si>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</si>
  <si>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</si>
  <si>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</si>
  <si>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</si>
  <si>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</si>
  <si>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</si>
  <si>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</si>
  <si>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</si>
  <si>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</si>
  <si>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</si>
  <si>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</si>
  <si>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</si>
  <si>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</si>
  <si>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</si>
  <si>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</si>
  <si>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</si>
  <si>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</si>
  <si>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</si>
  <si>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</si>
  <si>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</si>
  <si>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</si>
  <si>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</si>
  <si>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</si>
  <si>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</si>
  <si>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</si>
  <si>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</si>
  <si>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</si>
  <si>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</si>
  <si>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</si>
  <si>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</si>
  <si>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</si>
  <si>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</si>
  <si>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</si>
  <si>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</si>
  <si>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</si>
  <si>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</si>
  <si>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</si>
  <si>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</si>
  <si>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</si>
  <si>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</si>
  <si>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</si>
  <si>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</si>
  <si>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</si>
  <si>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</si>
  <si>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</si>
  <si>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</si>
  <si>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</si>
  <si>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</si>
  <si>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</si>
  <si>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</si>
  <si>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</si>
  <si>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</si>
  <si>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</si>
  <si>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</si>
  <si>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</si>
  <si>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</si>
  <si>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</si>
  <si>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</si>
  <si>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</si>
  <si>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</si>
  <si>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</si>
  <si>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</si>
  <si>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</si>
  <si>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</si>
  <si>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</si>
  <si>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</si>
  <si>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</si>
  <si>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</si>
  <si>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</si>
  <si>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</si>
  <si>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</si>
  <si>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</si>
  <si>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</si>
  <si>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</si>
  <si>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</si>
  <si>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</si>
  <si>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</si>
  <si>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</si>
  <si>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</si>
  <si>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</si>
  <si>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</si>
  <si>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</si>
  <si>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</si>
  <si>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</si>
  <si>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</si>
  <si>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</si>
  <si>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</si>
  <si>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</si>
  <si>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</si>
  <si>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</si>
  <si>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</si>
  <si>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</si>
  <si>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</si>
  <si>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</si>
  <si>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</si>
  <si>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</si>
  <si>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</si>
  <si>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</si>
  <si>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</si>
  <si>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</si>
  <si>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</si>
  <si>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</si>
  <si>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</si>
  <si>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</si>
  <si>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</si>
  <si>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</si>
  <si>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</si>
  <si>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</si>
  <si>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</si>
  <si>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</si>
  <si>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</si>
  <si>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</si>
  <si>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</si>
  <si>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</si>
  <si>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</si>
  <si>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</si>
  <si>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</si>
  <si>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</si>
  <si>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</si>
  <si>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</si>
  <si>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</si>
  <si>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</si>
  <si>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</si>
  <si>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</si>
  <si>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</si>
  <si>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</si>
  <si>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</si>
  <si>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</si>
  <si>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</si>
  <si>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</si>
  <si>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</si>
  <si>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</si>
  <si>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</si>
  <si>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</si>
  <si>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</si>
  <si>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</si>
  <si>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</si>
  <si>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</si>
  <si>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</si>
  <si>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</si>
  <si>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</si>
  <si>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</si>
  <si>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</si>
  <si>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</si>
  <si>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</si>
  <si>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</si>
  <si>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</si>
  <si>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</si>
  <si>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</si>
  <si>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</si>
  <si>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</si>
  <si>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</si>
  <si>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</si>
  <si>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</si>
  <si>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</si>
  <si>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</si>
  <si>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</si>
  <si>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</si>
  <si>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</si>
  <si>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</si>
  <si>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</si>
  <si>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</si>
  <si>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</si>
  <si>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</si>
  <si>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</si>
  <si>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</si>
  <si>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</si>
  <si>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</si>
  <si>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</si>
  <si>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</si>
  <si>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</si>
  <si>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</si>
  <si>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</si>
  <si>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</si>
  <si>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</si>
  <si>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</si>
  <si>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</si>
  <si>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</si>
  <si>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</si>
  <si>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</si>
  <si>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</si>
  <si>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</si>
  <si>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</si>
  <si>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</si>
  <si>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</si>
  <si>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</si>
  <si>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</si>
  <si>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</si>
  <si>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</si>
  <si>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</si>
  <si>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</si>
  <si>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</si>
  <si>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</si>
  <si>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</si>
  <si>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</si>
  <si>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</si>
  <si>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</si>
  <si>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</si>
  <si>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</si>
  <si>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</si>
  <si>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</si>
  <si>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</si>
  <si>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</si>
  <si>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</si>
  <si>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</si>
  <si>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</si>
  <si>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</si>
  <si>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</si>
  <si>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</si>
  <si>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</si>
  <si>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</si>
  <si>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</si>
  <si>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</si>
  <si>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</si>
  <si>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</si>
  <si>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</si>
  <si>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</si>
  <si>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</si>
  <si>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</si>
  <si>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</si>
  <si>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</si>
  <si>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</si>
  <si>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</si>
  <si>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</si>
  <si>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</si>
  <si>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</si>
  <si>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</si>
  <si>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</si>
  <si>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</si>
  <si>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</si>
  <si>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</si>
  <si>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</si>
  <si>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</si>
  <si>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</si>
  <si>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</si>
  <si>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</si>
  <si>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</si>
  <si>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</si>
  <si>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</si>
  <si>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</si>
  <si>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</si>
  <si>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</si>
  <si>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</si>
  <si>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</si>
  <si>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</si>
  <si>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</si>
  <si>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</si>
  <si>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</si>
  <si>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</si>
  <si>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</si>
  <si>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</si>
  <si>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</si>
  <si>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</si>
  <si>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</si>
  <si>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</si>
  <si>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</si>
  <si>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</si>
  <si>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</si>
  <si>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</si>
  <si>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</si>
  <si>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</si>
  <si>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</si>
  <si>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</si>
  <si>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</si>
  <si>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</si>
  <si>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</si>
  <si>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</si>
  <si>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</si>
  <si>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</si>
  <si>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</si>
  <si>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</si>
  <si>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</si>
  <si>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</si>
  <si>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</si>
  <si>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</si>
  <si>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</si>
  <si>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</si>
  <si>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</si>
  <si>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</si>
  <si>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</si>
  <si>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</si>
  <si>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</si>
  <si>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</si>
  <si>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</si>
  <si>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</si>
  <si>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</si>
  <si>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</si>
  <si>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</si>
  <si>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</si>
  <si>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</si>
  <si>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</si>
  <si>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</si>
  <si>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</si>
  <si>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</si>
  <si>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</si>
  <si>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</si>
  <si>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</si>
  <si>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</si>
  <si>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</si>
  <si>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</si>
  <si>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</si>
  <si>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</si>
  <si>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</si>
  <si>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</si>
  <si>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</si>
  <si>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</si>
  <si>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</si>
  <si>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</si>
  <si>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</si>
  <si>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</si>
  <si>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</si>
  <si>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</si>
  <si>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</si>
  <si>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</si>
  <si>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</si>
  <si>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</si>
  <si>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</si>
  <si>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</si>
  <si>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</si>
  <si>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</si>
  <si>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</si>
  <si>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</si>
  <si>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</si>
  <si>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</si>
  <si>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</si>
  <si>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</si>
  <si>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</si>
  <si>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</si>
  <si>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</si>
  <si>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</si>
  <si>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</si>
  <si>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</si>
  <si>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</si>
  <si>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</si>
  <si>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</si>
  <si>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</si>
  <si>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</si>
  <si>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</si>
  <si>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</si>
  <si>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</si>
  <si>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</si>
  <si>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</si>
  <si>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</si>
  <si>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</si>
  <si>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</si>
  <si>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</si>
  <si>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</si>
  <si>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</si>
  <si>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</si>
  <si>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</si>
  <si>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</si>
  <si>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</si>
  <si>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</si>
  <si>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</si>
  <si>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</si>
  <si>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</si>
  <si>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</si>
  <si>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</si>
  <si>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</si>
  <si>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</si>
  <si>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</si>
  <si>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</si>
  <si>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</si>
  <si>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</si>
  <si>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</si>
  <si>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</si>
  <si>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</si>
  <si>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</si>
  <si>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</si>
  <si>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</si>
  <si>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</si>
  <si>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</si>
  <si>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</si>
  <si>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</si>
  <si>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</si>
  <si>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</si>
  <si>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</si>
  <si>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</si>
  <si>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</si>
  <si>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</si>
  <si>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</si>
  <si>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</si>
  <si>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</si>
  <si>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</si>
  <si>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</si>
  <si>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</si>
  <si>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</si>
  <si>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</si>
  <si>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</si>
  <si>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</si>
  <si>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</si>
  <si>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</si>
  <si>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</si>
  <si>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</si>
  <si>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</si>
  <si>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</si>
  <si>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</si>
  <si>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</si>
  <si>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</si>
  <si>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</si>
  <si>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</si>
  <si>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</si>
  <si>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</si>
  <si>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</si>
  <si>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</si>
  <si>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</si>
  <si>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</si>
  <si>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</si>
  <si>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</si>
  <si>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</si>
  <si>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</si>
  <si>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</si>
  <si>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</si>
  <si>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</si>
  <si>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</si>
  <si>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</si>
  <si>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</si>
  <si>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</si>
  <si>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</si>
  <si>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</si>
  <si>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</si>
  <si>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</si>
  <si>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</si>
  <si>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</si>
  <si>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</si>
  <si>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</si>
  <si>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</si>
  <si>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</si>
  <si>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</si>
  <si>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</si>
  <si>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</si>
  <si>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</si>
  <si>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</si>
  <si>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</si>
  <si>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</si>
  <si>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</si>
  <si>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</si>
  <si>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</si>
  <si>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</si>
  <si>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</si>
  <si>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</si>
  <si>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</si>
  <si>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</si>
  <si>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</si>
  <si>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</si>
  <si>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</si>
  <si>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</si>
  <si>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</si>
  <si>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</si>
  <si>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</si>
  <si>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</si>
  <si>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</si>
  <si>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</si>
  <si>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</si>
  <si>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</si>
  <si>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</si>
  <si>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</si>
  <si>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</si>
  <si>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</si>
  <si>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</si>
  <si>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</si>
  <si>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</si>
  <si>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</si>
  <si>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</si>
  <si>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</si>
  <si>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</si>
  <si>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</si>
  <si>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</si>
  <si>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</si>
  <si>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</si>
  <si>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</si>
  <si>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</si>
  <si>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</si>
  <si>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</si>
  <si>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</si>
  <si>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</si>
  <si>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</si>
  <si>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</si>
  <si>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</si>
  <si>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</si>
  <si>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</si>
  <si>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</si>
  <si>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</si>
  <si>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</si>
  <si>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</si>
  <si>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</si>
  <si>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</si>
  <si>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</si>
  <si>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</si>
  <si>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</si>
  <si>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</si>
  <si>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</si>
  <si>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</si>
  <si>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</si>
  <si>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</si>
  <si>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</si>
  <si>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</si>
  <si>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</si>
  <si>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</si>
  <si>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</si>
  <si>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</si>
  <si>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</si>
  <si>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</si>
  <si>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</si>
  <si>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</si>
  <si>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</si>
  <si>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</si>
  <si>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</si>
  <si>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</si>
  <si>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</si>
  <si>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</si>
  <si>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</si>
  <si>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</si>
  <si>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</si>
  <si>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</si>
  <si>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</si>
  <si>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</si>
  <si>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</si>
  <si>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</si>
  <si>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</si>
  <si>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</si>
  <si>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</si>
  <si>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</si>
  <si>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</si>
  <si>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</si>
  <si>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</si>
  <si>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</si>
  <si>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</si>
  <si>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</si>
  <si>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</si>
  <si>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</si>
  <si>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</si>
  <si>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</si>
  <si>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</si>
  <si>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</si>
  <si>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</si>
  <si>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</si>
  <si>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</si>
  <si>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</si>
  <si>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</si>
  <si>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</si>
  <si>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</si>
  <si>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</si>
  <si>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</si>
  <si>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</si>
  <si>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</si>
  <si>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</si>
  <si>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</si>
  <si>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</si>
  <si>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</si>
  <si>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</si>
  <si>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</si>
  <si>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</si>
  <si>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</si>
  <si>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</si>
  <si>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</si>
  <si>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</si>
  <si>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</si>
  <si>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</si>
  <si>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</si>
  <si>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</si>
  <si>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</si>
  <si>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</si>
  <si>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</si>
  <si>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</si>
  <si>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</si>
  <si>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</si>
  <si>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</si>
  <si>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</si>
  <si>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</si>
  <si>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</si>
  <si>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</si>
  <si>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</si>
  <si>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</si>
  <si>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</si>
  <si>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</si>
  <si>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</si>
  <si>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</si>
  <si>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</si>
  <si>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</si>
  <si>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</si>
  <si>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</si>
  <si>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</si>
  <si>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</si>
  <si>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</si>
  <si>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</si>
  <si>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</si>
  <si>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</si>
  <si>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</si>
  <si>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</si>
  <si>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</si>
  <si>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</si>
  <si>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</si>
  <si>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</si>
  <si>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</si>
  <si>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</si>
  <si>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</si>
  <si>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</si>
  <si>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</si>
  <si>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</si>
  <si>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</si>
  <si>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</si>
  <si>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</si>
  <si>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</si>
  <si>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</si>
  <si>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</si>
  <si>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</si>
  <si>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</si>
  <si>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</si>
  <si>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</si>
  <si>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</si>
  <si>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</si>
  <si>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</si>
  <si>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</si>
  <si>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</si>
  <si>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</si>
  <si>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</si>
  <si>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</si>
  <si>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</si>
  <si>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</si>
  <si>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</si>
  <si>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</si>
  <si>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</si>
  <si>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</si>
  <si>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</si>
  <si>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</si>
  <si>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</si>
  <si>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</si>
  <si>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</si>
  <si>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</si>
  <si>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</si>
  <si>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</si>
  <si>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</si>
  <si>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</si>
  <si>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</si>
  <si>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</si>
  <si>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</si>
  <si>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</si>
  <si>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</si>
  <si>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</si>
  <si>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</si>
  <si>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</si>
  <si>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</si>
  <si>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</si>
  <si>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</si>
  <si>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</si>
  <si>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</si>
  <si>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</si>
  <si>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</si>
  <si>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</si>
  <si>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</si>
  <si>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</si>
  <si>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</si>
  <si>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</si>
  <si>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</si>
  <si>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</si>
  <si>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</si>
  <si>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</si>
  <si>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</si>
  <si>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</si>
  <si>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</si>
  <si>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</si>
  <si>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</si>
  <si>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</si>
  <si>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</si>
  <si>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</si>
  <si>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</si>
  <si>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</si>
  <si>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</si>
  <si>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</si>
  <si>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</si>
  <si>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</si>
  <si>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</si>
  <si>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</si>
  <si>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</si>
  <si>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</si>
  <si>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</si>
  <si>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</si>
  <si>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</si>
  <si>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</si>
  <si>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</si>
  <si>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</si>
  <si>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</si>
  <si>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</si>
  <si>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</si>
  <si>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</si>
  <si>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</si>
  <si>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</si>
  <si>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</si>
  <si>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</si>
  <si>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</si>
  <si>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</si>
  <si>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</si>
  <si>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</si>
  <si>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</si>
  <si>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</si>
  <si>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</si>
  <si>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</si>
  <si>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</si>
  <si>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</si>
  <si>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</si>
  <si>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</si>
  <si>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</si>
  <si>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</si>
  <si>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</si>
  <si>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</si>
  <si>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</si>
  <si>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</si>
  <si>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</si>
  <si>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</si>
  <si>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</si>
  <si>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</si>
  <si>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</si>
  <si>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</si>
  <si>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</si>
  <si>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</si>
  <si>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</si>
  <si>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</si>
  <si>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</si>
  <si>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</si>
  <si>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</si>
  <si>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</si>
  <si>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</si>
  <si>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</si>
  <si>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</si>
  <si>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</si>
  <si>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</si>
  <si>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</si>
  <si>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</si>
  <si>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</si>
  <si>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</si>
  <si>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</si>
  <si>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</si>
  <si>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</si>
  <si>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</si>
  <si>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</si>
  <si>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</si>
  <si>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</si>
  <si>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</si>
  <si>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</si>
  <si>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</si>
  <si>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</si>
  <si>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</si>
  <si>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</si>
  <si>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</si>
  <si>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</si>
  <si>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</si>
  <si>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</si>
  <si>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</si>
  <si>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</si>
  <si>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</si>
  <si>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</si>
  <si>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</si>
  <si>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</si>
  <si>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</si>
  <si>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</si>
  <si>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</si>
  <si>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</si>
  <si>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</si>
  <si>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</si>
  <si>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</si>
  <si>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</si>
  <si>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</si>
  <si>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</si>
  <si>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</si>
  <si>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</si>
  <si>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</si>
  <si>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</si>
  <si>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</si>
  <si>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</si>
  <si>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</si>
  <si>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</si>
  <si>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</si>
  <si>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</si>
  <si>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</si>
  <si>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</si>
  <si>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</si>
  <si>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</si>
  <si>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</si>
  <si>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</si>
  <si>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</si>
  <si>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</si>
  <si>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</si>
  <si>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</si>
  <si>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</si>
  <si>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</si>
  <si>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</si>
  <si>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</si>
  <si>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</si>
  <si>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</si>
  <si>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</si>
  <si>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</si>
  <si>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</si>
  <si>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</si>
  <si>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</si>
  <si>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</si>
  <si>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</si>
  <si>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</si>
  <si>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</si>
  <si>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</si>
  <si>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</si>
  <si>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</si>
  <si>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</si>
  <si>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</si>
  <si>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</si>
  <si>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</si>
  <si>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</si>
  <si>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</si>
  <si>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</si>
  <si>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</si>
  <si>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</si>
  <si>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</si>
  <si>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</si>
  <si>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</si>
  <si>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</si>
  <si>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</si>
  <si>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</si>
  <si>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</si>
  <si>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</si>
  <si>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</si>
  <si>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</si>
  <si>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</si>
  <si>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</si>
  <si>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</si>
  <si>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</si>
  <si>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</si>
  <si>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</si>
  <si>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</si>
  <si>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</si>
  <si>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</si>
  <si>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</si>
  <si>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</si>
  <si>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</si>
  <si>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</si>
  <si>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</si>
  <si>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</si>
  <si>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</si>
  <si>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</si>
  <si>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</si>
  <si>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</si>
  <si>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</si>
  <si>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</si>
  <si>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</si>
  <si>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</si>
  <si>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</si>
  <si>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</si>
  <si>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</si>
  <si>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</si>
  <si>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</si>
  <si>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</si>
  <si>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</si>
  <si>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</si>
  <si>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</si>
  <si>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</si>
  <si>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</si>
  <si>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</si>
  <si>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</si>
  <si>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</si>
  <si>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</si>
  <si>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</si>
  <si>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</si>
  <si>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</si>
  <si>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</si>
  <si>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</si>
  <si>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</si>
  <si>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</si>
  <si>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</si>
  <si>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</si>
  <si>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</si>
  <si>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</si>
  <si>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</si>
  <si>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</si>
  <si>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</si>
  <si>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</si>
  <si>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</si>
  <si>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</si>
  <si>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</si>
  <si>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</si>
  <si>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</si>
  <si>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</si>
  <si>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</si>
  <si>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</si>
  <si>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</si>
  <si>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</si>
  <si>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</si>
  <si>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</si>
  <si>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</si>
  <si>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</si>
  <si>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</si>
  <si>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</si>
  <si>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</si>
  <si>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</si>
  <si>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</si>
  <si>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</si>
  <si>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</si>
  <si>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</si>
  <si>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</si>
  <si>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</si>
  <si>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</si>
  <si>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</si>
  <si>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</si>
  <si>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</si>
  <si>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</si>
  <si>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</si>
  <si>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</si>
  <si>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</si>
  <si>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</si>
  <si>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</si>
  <si>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</si>
  <si>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</si>
  <si>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</si>
  <si>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</si>
  <si>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</si>
  <si>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</si>
  <si>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</si>
  <si>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</si>
  <si>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</si>
  <si>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</si>
  <si>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</si>
  <si>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</si>
  <si>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</si>
  <si>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</si>
  <si>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</si>
  <si>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</si>
  <si>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</si>
  <si>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</si>
  <si>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</si>
  <si>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</si>
  <si>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</si>
  <si>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</si>
  <si>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</si>
  <si>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</si>
  <si>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</si>
  <si>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</si>
  <si>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</si>
  <si>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</si>
  <si>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</si>
  <si>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</si>
  <si>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</si>
  <si>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</si>
  <si>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</si>
  <si>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</si>
  <si>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</si>
  <si>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</si>
  <si>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</si>
  <si>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</si>
  <si>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</si>
  <si>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</si>
  <si>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</si>
  <si>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</si>
  <si>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</si>
  <si>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</si>
  <si>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</si>
  <si>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</si>
  <si>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</si>
  <si>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</si>
  <si>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</si>
  <si>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</si>
  <si>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</si>
  <si>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</si>
  <si>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</si>
  <si>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</si>
  <si>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</si>
  <si>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</si>
  <si>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</si>
  <si>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</si>
  <si>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</si>
  <si>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</si>
  <si>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</si>
  <si>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</si>
  <si>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</si>
  <si>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</si>
  <si>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</si>
  <si>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</si>
  <si>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</si>
  <si>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</si>
  <si>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</si>
  <si>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</si>
  <si>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</si>
  <si>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</si>
  <si>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</si>
  <si>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</si>
  <si>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</si>
  <si>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</si>
  <si>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</si>
  <si>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</si>
  <si>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</si>
  <si>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</si>
  <si>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</si>
  <si>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</si>
  <si>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</si>
  <si>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</si>
  <si>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</si>
  <si>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</si>
  <si>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</si>
  <si>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</si>
  <si>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</si>
  <si>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</si>
  <si>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</si>
  <si>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</si>
  <si>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</si>
  <si>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</si>
  <si>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</si>
  <si>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</si>
  <si>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</si>
  <si>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</si>
  <si>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</si>
  <si>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</si>
  <si>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</si>
  <si>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</si>
  <si>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</si>
  <si>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</si>
  <si>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</si>
  <si>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</si>
  <si>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</si>
  <si>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</si>
  <si>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</si>
  <si>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</si>
  <si>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</si>
  <si>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</si>
  <si>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</si>
  <si>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</si>
  <si>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</si>
  <si>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</si>
  <si>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</si>
  <si>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</si>
  <si>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</si>
  <si>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</si>
  <si>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</si>
  <si>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</si>
  <si>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</si>
  <si>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</si>
  <si>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</si>
  <si>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</si>
  <si>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</si>
  <si>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</si>
  <si>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</si>
  <si>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</si>
  <si>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</si>
  <si>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</si>
  <si>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</si>
  <si>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</si>
  <si>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</si>
  <si>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</si>
  <si>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</si>
  <si>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</si>
  <si>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</si>
  <si>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</si>
  <si>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</si>
  <si>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</si>
  <si>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</si>
  <si>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</si>
  <si>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</si>
  <si>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</si>
  <si>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</si>
  <si>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</si>
  <si>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</si>
  <si>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</si>
  <si>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</si>
  <si>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</si>
  <si>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</si>
  <si>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</si>
  <si>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</si>
  <si>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</si>
  <si>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</si>
  <si>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</si>
  <si>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</si>
  <si>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</si>
  <si>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</si>
  <si>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</si>
  <si>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</si>
  <si>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</si>
  <si>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</si>
  <si>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</si>
  <si>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</si>
  <si>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</si>
  <si>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</si>
  <si>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</si>
  <si>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</si>
  <si>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</si>
  <si>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</si>
  <si>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</si>
  <si>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</si>
  <si>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</si>
  <si>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</si>
  <si>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</si>
  <si>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</si>
  <si>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</si>
  <si>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</si>
  <si>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</si>
  <si>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</si>
  <si>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</si>
  <si>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</si>
  <si>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</si>
  <si>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</si>
  <si>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</si>
  <si>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</si>
  <si>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</si>
  <si>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</si>
  <si>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</si>
  <si>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</si>
  <si>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</si>
  <si>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</si>
  <si>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</si>
  <si>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</si>
  <si>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</si>
  <si>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</si>
  <si>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</si>
  <si>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</si>
  <si>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</si>
  <si>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</si>
  <si>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</si>
  <si>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</si>
  <si>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</si>
  <si>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</si>
  <si>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</si>
  <si>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</si>
  <si>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</si>
  <si>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</si>
  <si>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</si>
  <si>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</si>
  <si>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</si>
  <si>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</si>
  <si>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</si>
  <si>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</si>
  <si>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</si>
  <si>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</si>
  <si>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</si>
  <si>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</si>
  <si>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</si>
  <si>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</si>
  <si>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</si>
  <si>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</si>
  <si>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</si>
  <si>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</si>
  <si>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</si>
  <si>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</si>
  <si>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</si>
  <si>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</si>
  <si>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</si>
  <si>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</si>
  <si>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</si>
  <si>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</si>
  <si>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</si>
  <si>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</si>
  <si>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</si>
  <si>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</si>
  <si>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</si>
  <si>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</si>
  <si>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</si>
  <si>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</si>
  <si>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</si>
  <si>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</si>
  <si>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</si>
  <si>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</si>
  <si>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</si>
  <si>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</si>
  <si>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</si>
  <si>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</si>
  <si>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</si>
  <si>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</si>
  <si>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</si>
  <si>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</si>
  <si>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</si>
  <si>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</si>
  <si>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</si>
  <si>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</si>
  <si>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</si>
  <si>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</si>
  <si>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</si>
  <si>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</si>
  <si>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</si>
  <si>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</si>
  <si>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</si>
  <si>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</si>
  <si>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</si>
  <si>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</si>
  <si>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</si>
  <si>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</si>
  <si>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</si>
  <si>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</si>
  <si>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</si>
  <si>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</si>
  <si>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</si>
  <si>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</si>
  <si>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</si>
  <si>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</si>
  <si>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</si>
  <si>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</si>
  <si>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</si>
  <si>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</si>
  <si>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</si>
  <si>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</si>
  <si>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</si>
  <si>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</si>
  <si>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</si>
  <si>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</si>
  <si>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</si>
  <si>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</si>
  <si>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</si>
  <si>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</si>
  <si>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</si>
  <si>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</si>
  <si>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</si>
  <si>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</si>
  <si>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</si>
  <si>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</si>
  <si>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</si>
  <si>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</si>
  <si>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</si>
  <si>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</si>
  <si>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</si>
  <si>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</si>
  <si>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</si>
  <si>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</si>
  <si>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</si>
  <si>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</si>
  <si>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</si>
  <si>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</si>
  <si>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</si>
  <si>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</si>
  <si>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</si>
  <si>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</si>
  <si>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</si>
  <si>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</si>
  <si>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</si>
  <si>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</si>
  <si>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</si>
  <si>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</si>
  <si>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</si>
  <si>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</si>
  <si>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</si>
  <si>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</si>
  <si>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</si>
  <si>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</si>
  <si>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</si>
  <si>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</si>
  <si>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</si>
  <si>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</si>
  <si>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</si>
  <si>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</si>
  <si>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</si>
  <si>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</si>
  <si>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</si>
  <si>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</si>
  <si>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</si>
  <si>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</si>
  <si>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</si>
  <si>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</si>
  <si>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</si>
  <si>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</si>
  <si>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</si>
  <si>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</si>
  <si>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</si>
  <si>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</si>
  <si>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</si>
  <si>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</si>
  <si>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</si>
  <si>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</si>
  <si>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</si>
  <si>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</si>
  <si>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</si>
  <si>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</si>
  <si>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</si>
  <si>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</si>
  <si>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</si>
  <si>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</si>
  <si>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</si>
  <si>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</si>
  <si>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</si>
  <si>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</si>
  <si>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</si>
  <si>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</si>
  <si>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</si>
  <si>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</si>
  <si>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</si>
  <si>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</si>
  <si>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</si>
  <si>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</si>
  <si>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</si>
  <si>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</si>
  <si>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</si>
  <si>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</si>
  <si>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</si>
  <si>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</si>
  <si>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</si>
  <si>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</si>
  <si>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</si>
  <si>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</si>
  <si>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</si>
  <si>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</si>
  <si>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</si>
  <si>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</si>
  <si>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</si>
  <si>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</si>
  <si>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</si>
  <si>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</si>
  <si>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</si>
  <si>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</si>
  <si>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</si>
  <si>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</si>
  <si>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</si>
  <si>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</si>
  <si>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</si>
  <si>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</si>
  <si>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</si>
  <si>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</si>
  <si>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</si>
  <si>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</si>
  <si>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</si>
  <si>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</si>
  <si>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</si>
  <si>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</si>
  <si>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</si>
  <si>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</si>
  <si>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</si>
  <si>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</si>
  <si>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</si>
  <si>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</si>
  <si>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</si>
  <si>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</si>
  <si>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</si>
  <si>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</si>
  <si>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</si>
  <si>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</si>
  <si>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</si>
  <si>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</si>
  <si>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</si>
  <si>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</si>
  <si>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</si>
  <si>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</si>
  <si>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</si>
  <si>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</si>
  <si>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</si>
  <si>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</si>
  <si>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</si>
  <si>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</si>
  <si>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</si>
  <si>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</si>
  <si>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</si>
  <si>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</si>
  <si>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</si>
  <si>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</si>
  <si>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</si>
  <si>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</si>
  <si>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</si>
  <si>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</si>
  <si>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</si>
  <si>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</si>
  <si>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</si>
  <si>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</si>
  <si>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</si>
  <si>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</si>
  <si>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</si>
  <si>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</si>
  <si>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</si>
  <si>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</si>
  <si>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</si>
  <si>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</si>
  <si>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</si>
  <si>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</si>
  <si>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</si>
  <si>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</si>
  <si>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</si>
  <si>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</si>
  <si>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</si>
  <si>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</si>
  <si>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</si>
  <si>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</si>
  <si>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</si>
  <si>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</si>
  <si>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</si>
  <si>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</si>
  <si>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</si>
  <si>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</si>
  <si>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</si>
  <si>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</si>
  <si>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</si>
  <si>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</si>
  <si>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</si>
  <si>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</si>
  <si>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</si>
  <si>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</si>
  <si>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</si>
  <si>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</si>
  <si>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</si>
  <si>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</si>
  <si>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</si>
  <si>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</si>
  <si>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</si>
  <si>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</si>
  <si>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</si>
  <si>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</si>
  <si>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</si>
  <si>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</si>
  <si>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</si>
  <si>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</si>
  <si>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</si>
  <si>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</si>
  <si>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</si>
  <si>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</si>
  <si>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</si>
  <si>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</si>
  <si>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</si>
  <si>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</si>
  <si>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</si>
  <si>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</si>
  <si>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</si>
  <si>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</si>
  <si>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</si>
  <si>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</si>
  <si>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</si>
  <si>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</si>
  <si>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</si>
  <si>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</si>
  <si>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</si>
  <si>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</si>
  <si>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</si>
  <si>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</si>
  <si>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</si>
  <si>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</si>
  <si>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</si>
  <si>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</si>
  <si>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</si>
  <si>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</si>
  <si>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</si>
  <si>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</si>
  <si>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</si>
  <si>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</si>
  <si>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</si>
  <si>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</si>
  <si>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</si>
  <si>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</si>
  <si>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</si>
  <si>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</si>
  <si>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</si>
  <si>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</si>
  <si>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</si>
  <si>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</si>
  <si>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</si>
  <si>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</si>
  <si>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</si>
  <si>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</si>
  <si>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</si>
  <si>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</si>
  <si>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</si>
  <si>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</si>
  <si>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</si>
  <si>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</si>
  <si>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</si>
  <si>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</si>
  <si>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</si>
  <si>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</si>
  <si>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</si>
  <si>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</si>
  <si>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</si>
  <si>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</si>
  <si>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</si>
  <si>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</si>
  <si>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</si>
  <si>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</si>
  <si>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</si>
  <si>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</si>
  <si>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</si>
  <si>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</si>
  <si>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</si>
  <si>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</si>
  <si>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</si>
  <si>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</si>
  <si>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</si>
  <si>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</si>
  <si>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</si>
  <si>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</si>
  <si>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</si>
  <si>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</si>
  <si>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</si>
  <si>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</si>
  <si>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</si>
  <si>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</si>
  <si>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</si>
  <si>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</si>
  <si>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</si>
  <si>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</si>
  <si>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</si>
  <si>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</si>
  <si>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</si>
  <si>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</si>
  <si>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</si>
  <si>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</si>
  <si>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</si>
  <si>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</si>
  <si>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</si>
  <si>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</si>
  <si>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</si>
  <si>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</si>
  <si>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</si>
  <si>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</si>
  <si>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</si>
  <si>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</si>
  <si>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</si>
  <si>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</si>
  <si>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</si>
  <si>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</si>
  <si>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</si>
  <si>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</si>
  <si>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</si>
  <si>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</si>
  <si>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</si>
  <si>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</si>
  <si>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</si>
  <si>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</si>
  <si>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</si>
  <si>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</si>
  <si>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</si>
  <si>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</si>
  <si>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</si>
  <si>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</si>
  <si>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</si>
  <si>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</si>
  <si>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</si>
  <si>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</si>
  <si>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</si>
  <si>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</si>
  <si>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</si>
  <si>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</si>
  <si>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</si>
  <si>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</si>
  <si>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</si>
  <si>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</si>
  <si>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</si>
  <si>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</si>
  <si>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</si>
  <si>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</si>
  <si>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</si>
  <si>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</si>
  <si>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</si>
  <si>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</si>
  <si>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</si>
  <si>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</si>
  <si>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</si>
  <si>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</si>
  <si>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</si>
  <si>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</si>
  <si>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</si>
  <si>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</si>
  <si>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</si>
  <si>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</si>
  <si>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</si>
  <si>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</si>
  <si>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</si>
  <si>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</si>
  <si>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</si>
  <si>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</si>
  <si>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</si>
  <si>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</si>
  <si>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</si>
  <si>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</si>
  <si>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</si>
  <si>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</si>
  <si>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</si>
  <si>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</si>
  <si>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</si>
  <si>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</si>
  <si>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</si>
  <si>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</si>
  <si>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</si>
  <si>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</si>
  <si>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</si>
  <si>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</si>
  <si>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</si>
  <si>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</si>
  <si>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</si>
  <si>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</si>
  <si>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</si>
  <si>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</si>
  <si>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</si>
  <si>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</si>
  <si>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</si>
  <si>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</si>
  <si>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</si>
  <si>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</si>
  <si>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</si>
  <si>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</si>
  <si>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</si>
  <si>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</si>
  <si>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</si>
  <si>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</si>
  <si>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</si>
  <si>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</si>
  <si>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</si>
  <si>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</si>
  <si>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</si>
  <si>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</si>
  <si>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</si>
  <si>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</si>
  <si>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</si>
  <si>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</si>
  <si>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</si>
  <si>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</si>
  <si>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</si>
  <si>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</si>
  <si>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</si>
  <si>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</si>
  <si>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</si>
  <si>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</si>
  <si>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</si>
  <si>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</si>
  <si>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</si>
  <si>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</si>
  <si>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</si>
  <si>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</si>
  <si>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</si>
  <si>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</si>
  <si>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</si>
  <si>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</si>
  <si>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</si>
  <si>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</si>
  <si>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</si>
  <si>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</si>
  <si>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</si>
  <si>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</si>
  <si>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</si>
  <si>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</si>
  <si>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</si>
  <si>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</si>
  <si>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</si>
  <si>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</si>
  <si>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</si>
  <si>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</si>
  <si>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</si>
  <si>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</si>
  <si>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</si>
  <si>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</si>
  <si>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</si>
  <si>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</si>
  <si>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</si>
  <si>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</si>
  <si>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</si>
  <si>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</si>
  <si>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</si>
  <si>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</si>
  <si>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</si>
  <si>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</si>
  <si>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</si>
  <si>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</si>
  <si>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</si>
  <si>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</si>
  <si>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</si>
  <si>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</si>
  <si>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</si>
  <si>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</si>
  <si>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</si>
  <si>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</si>
  <si>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</si>
  <si>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</si>
  <si>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</si>
  <si>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</si>
  <si>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</si>
  <si>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</si>
  <si>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</si>
  <si>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</si>
  <si>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</si>
  <si>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</si>
  <si>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</si>
  <si>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</si>
  <si>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</si>
  <si>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</si>
  <si>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</si>
  <si>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</si>
  <si>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</si>
  <si>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</si>
  <si>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</si>
  <si>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</si>
  <si>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</si>
  <si>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</si>
  <si>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</si>
  <si>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</si>
  <si>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</si>
  <si>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</si>
  <si>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</si>
  <si>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</si>
  <si>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</si>
  <si>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</si>
  <si>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</si>
  <si>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</si>
  <si>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</si>
  <si>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</si>
  <si>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</si>
  <si>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</si>
  <si>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</si>
  <si>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</si>
  <si>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</si>
  <si>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</si>
  <si>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</si>
  <si>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</si>
  <si>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</si>
  <si>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</si>
  <si>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</si>
  <si>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</si>
  <si>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</si>
  <si>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</si>
  <si>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</si>
  <si>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</si>
  <si>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</si>
  <si>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</si>
  <si>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</si>
  <si>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</si>
  <si>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</si>
  <si>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</si>
  <si>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</si>
  <si>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</si>
  <si>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</si>
  <si>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</si>
  <si>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</si>
  <si>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</si>
  <si>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</si>
  <si>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</si>
  <si>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</si>
  <si>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</si>
  <si>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</si>
  <si>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</si>
  <si>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</si>
  <si>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</si>
  <si>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</si>
  <si>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</si>
  <si>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</si>
  <si>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</si>
  <si>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</si>
  <si>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</si>
  <si>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</si>
  <si>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</si>
  <si>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</si>
  <si>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</si>
  <si>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</si>
  <si>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</si>
  <si>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</si>
  <si>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</si>
  <si>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</si>
  <si>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</si>
  <si>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</si>
  <si>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</si>
  <si>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</si>
  <si>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</si>
  <si>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</si>
  <si>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</si>
  <si>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</si>
  <si>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</si>
  <si>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</si>
  <si>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</si>
  <si>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</si>
  <si>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</si>
  <si>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</si>
  <si>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</si>
  <si>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</si>
  <si>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</si>
  <si>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</si>
  <si>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</si>
  <si>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</si>
  <si>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</si>
  <si>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</si>
  <si>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</si>
  <si>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</si>
  <si>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</si>
  <si>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</si>
  <si>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</si>
  <si>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</si>
  <si>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</si>
  <si>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</si>
  <si>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</si>
  <si>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</si>
  <si>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</si>
  <si>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</si>
  <si>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</si>
  <si>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</si>
  <si>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</si>
  <si>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</si>
  <si>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</si>
  <si>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</si>
  <si>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</si>
  <si>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</si>
  <si>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</si>
  <si>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</si>
  <si>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</si>
  <si>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</si>
  <si>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</si>
  <si>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</si>
  <si>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</si>
  <si>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</si>
  <si>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</si>
  <si>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</si>
  <si>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</si>
  <si>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</si>
  <si>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</si>
  <si>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</si>
  <si>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</si>
  <si>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</si>
  <si>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</si>
  <si>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</si>
  <si>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</si>
  <si>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</si>
  <si>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</si>
  <si>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</si>
  <si>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</si>
  <si>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</si>
  <si>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</si>
  <si>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</si>
  <si>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</si>
  <si>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</si>
  <si>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</si>
  <si>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</si>
  <si>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</si>
  <si>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</si>
  <si>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</si>
  <si>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</si>
  <si>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</si>
  <si>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</si>
  <si>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</si>
  <si>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</si>
  <si>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</si>
  <si>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</si>
  <si>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</si>
  <si>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</si>
  <si>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</si>
  <si>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</si>
  <si>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</si>
  <si>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</si>
  <si>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</si>
  <si>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</si>
  <si>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</si>
  <si>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</si>
  <si>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</si>
  <si>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</si>
  <si>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</si>
  <si>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</si>
  <si>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</si>
  <si>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</si>
  <si>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</si>
  <si>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</si>
  <si>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</si>
  <si>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</si>
  <si>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</si>
  <si>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</si>
  <si>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</si>
  <si>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</si>
  <si>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</si>
  <si>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</si>
  <si>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</si>
  <si>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</si>
  <si>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</si>
  <si>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</si>
  <si>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</si>
  <si>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</si>
  <si>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</si>
  <si>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</si>
  <si>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</si>
  <si>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</si>
  <si>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</si>
  <si>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</si>
  <si>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</si>
  <si>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</si>
  <si>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</si>
  <si>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</si>
  <si>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</si>
  <si>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</si>
  <si>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</si>
  <si>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</si>
  <si>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</si>
  <si>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</si>
  <si>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</si>
  <si>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</si>
  <si>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</si>
  <si>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</si>
  <si>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</si>
  <si>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</si>
  <si>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</si>
  <si>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</si>
  <si>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</si>
  <si>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</si>
  <si>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</si>
  <si>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</si>
  <si>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</si>
  <si>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</si>
  <si>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</si>
  <si>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</si>
  <si>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</si>
  <si>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</si>
  <si>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</si>
  <si>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</si>
  <si>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</si>
  <si>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</si>
  <si>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</si>
  <si>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</si>
  <si>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</si>
  <si>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</si>
  <si>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</si>
  <si>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</si>
  <si>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</si>
  <si>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</si>
  <si>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</si>
  <si>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</si>
  <si>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</si>
  <si>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</si>
  <si>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</si>
  <si>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</si>
  <si>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</si>
  <si>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</si>
  <si>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</si>
  <si>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</si>
  <si>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</si>
  <si>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</si>
  <si>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</si>
  <si>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</si>
  <si>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</si>
  <si>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</si>
  <si>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</si>
  <si>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</si>
  <si>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</si>
  <si>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</si>
  <si>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</si>
  <si>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</si>
  <si>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</si>
  <si>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</si>
  <si>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</si>
  <si>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</si>
  <si>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</si>
  <si>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</si>
  <si>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</si>
  <si>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</si>
  <si>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</si>
  <si>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</si>
  <si>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</si>
  <si>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</si>
  <si>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</si>
  <si>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</si>
  <si>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</si>
  <si>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</si>
  <si>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</si>
  <si>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</si>
  <si>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</si>
  <si>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</si>
  <si>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</si>
  <si>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</si>
  <si>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</si>
  <si>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</si>
  <si>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</si>
  <si>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</si>
  <si>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</si>
  <si>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</si>
  <si>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</si>
  <si>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</si>
  <si>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</si>
  <si>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</si>
  <si>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</si>
  <si>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</si>
  <si>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</si>
  <si>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</si>
  <si>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</si>
  <si>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</si>
  <si>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</si>
  <si>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</si>
  <si>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</si>
  <si>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</si>
  <si>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</si>
  <si>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</si>
  <si>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</si>
  <si>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</si>
  <si>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</si>
  <si>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</si>
  <si>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</si>
  <si>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</si>
  <si>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</si>
  <si>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</si>
  <si>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</si>
  <si>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</si>
  <si>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</si>
  <si>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</si>
  <si>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</si>
  <si>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</si>
  <si>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</si>
  <si>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</si>
  <si>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</si>
  <si>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</si>
  <si>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</si>
  <si>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</si>
  <si>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</si>
  <si>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</si>
  <si>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</si>
  <si>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</si>
  <si>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</si>
  <si>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</si>
  <si>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</si>
  <si>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</si>
  <si>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</si>
  <si>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</si>
  <si>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</si>
  <si>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</si>
  <si>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</si>
  <si>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</si>
  <si>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</si>
  <si>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</si>
  <si>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</si>
  <si>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</si>
  <si>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</si>
  <si>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</si>
  <si>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</si>
  <si>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</si>
  <si>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</si>
  <si>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</si>
  <si>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</si>
  <si>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</si>
  <si>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</si>
  <si>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</si>
  <si>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</si>
  <si>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</si>
  <si>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</si>
  <si>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</si>
  <si>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</si>
  <si>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</si>
  <si>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</si>
  <si>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</si>
  <si>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</si>
  <si>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</si>
  <si>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</si>
  <si>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</si>
  <si>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</si>
  <si>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</si>
  <si>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</si>
  <si>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</si>
  <si>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</si>
  <si>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</si>
  <si>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</si>
  <si>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</si>
  <si>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</si>
  <si>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</si>
  <si>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</si>
  <si>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</si>
  <si>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</si>
  <si>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</si>
  <si>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</si>
  <si>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</si>
  <si>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</si>
  <si>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</si>
  <si>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</si>
  <si>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</si>
  <si>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</si>
  <si>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</si>
  <si>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</si>
  <si>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</si>
  <si>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</si>
  <si>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</si>
  <si>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</si>
  <si>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</si>
  <si>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</si>
  <si>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</si>
  <si>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</si>
  <si>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</si>
  <si>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</si>
  <si>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</si>
  <si>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</si>
  <si>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</si>
  <si>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</si>
  <si>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</si>
  <si>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</si>
  <si>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</si>
  <si>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</si>
  <si>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</si>
  <si>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</si>
  <si>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</si>
  <si>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</si>
  <si>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</si>
  <si>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</si>
  <si>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</si>
  <si>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</si>
  <si>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</si>
  <si>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</si>
  <si>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</si>
  <si>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</si>
  <si>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</si>
  <si>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</si>
  <si>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</si>
  <si>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</si>
  <si>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</si>
  <si>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</si>
  <si>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</si>
  <si>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</si>
  <si>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</si>
  <si>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</si>
  <si>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</si>
  <si>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</si>
  <si>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</si>
  <si>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</si>
  <si>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</si>
  <si>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</si>
  <si>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</si>
  <si>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</si>
  <si>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</si>
  <si>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</si>
  <si>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</si>
  <si>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</si>
  <si>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</si>
  <si>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</si>
  <si>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</si>
  <si>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</si>
  <si>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</si>
  <si>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</si>
  <si>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</si>
  <si>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</si>
  <si>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</si>
  <si>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</si>
  <si>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</si>
  <si>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</si>
  <si>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</si>
  <si>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</si>
  <si>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</si>
  <si>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</si>
  <si>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</si>
  <si>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</si>
  <si>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</si>
  <si>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</si>
  <si>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</si>
  <si>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</si>
  <si>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</si>
  <si>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</si>
  <si>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</si>
  <si>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</si>
  <si>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</si>
  <si>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</si>
  <si>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</si>
  <si>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</si>
  <si>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</si>
  <si>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</si>
  <si>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</si>
  <si>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</si>
  <si>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</si>
  <si>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</si>
  <si>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</si>
  <si>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</si>
  <si>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</si>
  <si>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</si>
  <si>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</si>
  <si>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</si>
  <si>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</si>
  <si>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</si>
  <si>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</si>
  <si>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</si>
  <si>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</si>
  <si>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</si>
  <si>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</si>
  <si>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</si>
  <si>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</si>
  <si>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</si>
  <si>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</si>
  <si>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</si>
  <si>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</si>
  <si>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</si>
  <si>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</si>
  <si>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</si>
  <si>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</si>
  <si>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</si>
  <si>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</si>
  <si>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</si>
  <si>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</si>
  <si>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</si>
  <si>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</si>
  <si>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</si>
  <si>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</si>
  <si>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</si>
  <si>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</si>
  <si>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</si>
  <si>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</si>
  <si>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</si>
  <si>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</si>
  <si>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</si>
  <si>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</si>
  <si>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</si>
  <si>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</si>
  <si>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</si>
  <si>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</si>
  <si>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</si>
  <si>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</si>
  <si>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</si>
  <si>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</si>
  <si>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</si>
  <si>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</si>
  <si>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</si>
  <si>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</si>
  <si>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</si>
  <si>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</si>
  <si>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</si>
  <si>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</si>
  <si>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</si>
  <si>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</si>
  <si>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</si>
  <si>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</si>
  <si>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</si>
  <si>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</si>
  <si>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</si>
  <si>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</si>
  <si>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</si>
  <si>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</si>
  <si>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</si>
  <si>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</si>
  <si>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</si>
  <si>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</si>
  <si>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</si>
  <si>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</si>
  <si>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</si>
  <si>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</si>
  <si>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</si>
  <si>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</si>
  <si>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</si>
  <si>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</si>
  <si>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</si>
  <si>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</si>
  <si>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</si>
  <si>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</si>
  <si>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</si>
  <si>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</si>
  <si>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</si>
  <si>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</si>
  <si>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</si>
  <si>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</si>
  <si>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</si>
  <si>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</si>
  <si>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</si>
  <si>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</si>
  <si>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</si>
  <si>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</si>
  <si>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</si>
  <si>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</si>
  <si>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</si>
  <si>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</si>
  <si>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</si>
  <si>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</si>
  <si>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</si>
  <si>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</si>
  <si>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</si>
  <si>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</si>
  <si>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</si>
  <si>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</si>
  <si>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</si>
  <si>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</si>
  <si>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</si>
  <si>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</si>
  <si>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</si>
  <si>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</si>
  <si>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</si>
  <si>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</si>
  <si>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</si>
  <si>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</si>
  <si>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</si>
  <si>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</si>
  <si>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</si>
  <si>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</si>
  <si>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</si>
  <si>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</si>
  <si>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</si>
  <si>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</si>
  <si>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</si>
  <si>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</si>
  <si>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</si>
  <si>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</si>
  <si>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</si>
  <si>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</si>
  <si>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</si>
  <si>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</si>
  <si>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</si>
  <si>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</si>
  <si>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</si>
  <si>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</si>
  <si>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</si>
  <si>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</si>
  <si>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</si>
  <si>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</si>
  <si>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</si>
  <si>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</si>
  <si>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</si>
  <si>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</si>
  <si>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</si>
  <si>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</si>
  <si>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</si>
  <si>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</si>
  <si>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</si>
  <si>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</si>
  <si>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</si>
  <si>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</si>
  <si>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</si>
  <si>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</si>
  <si>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</si>
  <si>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</si>
  <si>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</si>
  <si>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</si>
  <si>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</si>
  <si>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</si>
  <si>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</si>
  <si>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</si>
  <si>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</si>
  <si>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</si>
  <si>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</si>
  <si>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</si>
  <si>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</si>
  <si>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</si>
  <si>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</si>
  <si>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</si>
  <si>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</si>
  <si>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</si>
  <si>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</si>
  <si>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</si>
  <si>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</si>
  <si>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</si>
  <si>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</si>
  <si>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</si>
  <si>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</si>
  <si>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</si>
  <si>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</si>
  <si>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</si>
  <si>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</si>
  <si>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</si>
  <si>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</si>
  <si>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</si>
  <si>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</si>
  <si>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</si>
  <si>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</si>
  <si>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</si>
  <si>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</si>
  <si>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</si>
  <si>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</si>
  <si>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</si>
  <si>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</si>
  <si>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</si>
  <si>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</si>
  <si>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</si>
  <si>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</si>
  <si>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</si>
  <si>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</si>
  <si>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</si>
  <si>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</si>
  <si>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</si>
  <si>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</si>
  <si>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</si>
  <si>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</si>
  <si>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</si>
  <si>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</si>
  <si>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</si>
  <si>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</si>
  <si>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</si>
  <si>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</si>
  <si>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</si>
  <si>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</si>
  <si>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</si>
  <si>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</si>
  <si>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</si>
  <si>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</si>
  <si>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</si>
  <si>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</si>
  <si>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</si>
  <si>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</si>
  <si>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</si>
  <si>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</si>
  <si>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</si>
  <si>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</si>
  <si>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</si>
  <si>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</si>
  <si>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</si>
  <si>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</si>
  <si>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</si>
  <si>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</si>
  <si>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</si>
  <si>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</si>
  <si>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</si>
  <si>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</si>
  <si>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</si>
  <si>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</si>
  <si>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</si>
  <si>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</si>
  <si>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</si>
  <si>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</si>
  <si>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</si>
  <si>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</si>
  <si>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</si>
  <si>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</si>
  <si>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</si>
  <si>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</si>
  <si>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</si>
  <si>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</si>
  <si>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</si>
  <si>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</si>
  <si>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</si>
  <si>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</si>
  <si>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</si>
  <si>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</si>
  <si>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</si>
  <si>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</si>
  <si>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</si>
  <si>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</si>
  <si>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</si>
  <si>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</si>
  <si>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</si>
  <si>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</si>
  <si>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</si>
  <si>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</si>
  <si>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</si>
  <si>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</si>
  <si>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</si>
  <si>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</si>
  <si>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</si>
  <si>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</si>
  <si>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</si>
  <si>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</si>
  <si>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</si>
  <si>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</si>
  <si>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</si>
  <si>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</si>
  <si>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</si>
  <si>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</si>
  <si>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</si>
  <si>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</si>
  <si>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</si>
  <si>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</si>
  <si>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</si>
  <si>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</si>
  <si>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</si>
  <si>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</si>
  <si>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</si>
  <si>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</si>
  <si>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</si>
  <si>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</si>
  <si>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</si>
  <si>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</si>
  <si>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</si>
  <si>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</si>
  <si>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</si>
  <si>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</si>
  <si>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</si>
  <si>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</si>
  <si>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</si>
  <si>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</si>
  <si>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</si>
  <si>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</si>
  <si>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</si>
  <si>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</si>
  <si>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</si>
  <si>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</si>
  <si>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</si>
  <si>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</si>
  <si>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</si>
  <si>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</si>
  <si>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</si>
  <si>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</si>
  <si>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</si>
  <si>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</si>
  <si>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</si>
  <si>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</si>
  <si>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</si>
  <si>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</si>
  <si>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</si>
  <si>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</si>
  <si>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</si>
  <si>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</si>
  <si>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</si>
  <si>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</si>
  <si>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</si>
  <si>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</si>
  <si>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</si>
  <si>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</si>
  <si>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</si>
  <si>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</si>
  <si>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</si>
  <si>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</si>
  <si>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</si>
  <si>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</si>
  <si>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</si>
  <si>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</si>
  <si>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</si>
  <si>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</si>
  <si>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</si>
  <si>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</si>
  <si>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</si>
  <si>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</si>
  <si>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</si>
  <si>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</si>
  <si>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</si>
  <si>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</si>
  <si>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</si>
  <si>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</si>
  <si>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</si>
  <si>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</si>
  <si>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</si>
  <si>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</si>
  <si>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</si>
  <si>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</si>
  <si>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</si>
  <si>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</si>
  <si>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</si>
  <si>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</si>
  <si>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</si>
  <si>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</si>
  <si>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</si>
  <si>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</si>
  <si>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</si>
  <si>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</si>
  <si>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</si>
  <si>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</si>
  <si>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</si>
  <si>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</si>
  <si>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</si>
  <si>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</si>
  <si>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</si>
  <si>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</si>
  <si>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</si>
  <si>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</si>
  <si>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</si>
  <si>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</si>
  <si>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</si>
  <si>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</si>
  <si>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</si>
  <si>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</si>
  <si>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</si>
  <si>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</si>
  <si>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</si>
  <si>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</si>
  <si>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</si>
  <si>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</si>
  <si>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</si>
  <si>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</si>
  <si>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</si>
  <si>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</si>
  <si>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</si>
  <si>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</si>
  <si>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</si>
  <si>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</si>
  <si>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</si>
  <si>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</si>
  <si>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</si>
  <si>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</si>
  <si>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</si>
  <si>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</si>
  <si>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</si>
  <si>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</si>
  <si>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</si>
  <si>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</si>
  <si>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</si>
  <si>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</si>
  <si>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</si>
  <si>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</si>
  <si>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</si>
  <si>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</si>
  <si>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</si>
  <si>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</si>
  <si>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</si>
  <si>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</si>
  <si>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</si>
  <si>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</si>
  <si>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</si>
  <si>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</si>
  <si>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</si>
  <si>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</si>
  <si>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</si>
  <si>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</si>
  <si>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</si>
  <si>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</si>
  <si>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</si>
  <si>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</si>
  <si>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</si>
  <si>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</si>
  <si>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</si>
  <si>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</si>
  <si>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</si>
  <si>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</si>
  <si>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</si>
  <si>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</si>
  <si>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</si>
  <si>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</si>
  <si>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</si>
  <si>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</si>
  <si>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</si>
  <si>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</si>
  <si>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</si>
  <si>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</si>
  <si>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</si>
  <si>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</si>
  <si>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</si>
  <si>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</si>
  <si>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</si>
  <si>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</si>
  <si>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</si>
  <si>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</si>
  <si>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</si>
  <si>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</si>
  <si>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</si>
  <si>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</si>
  <si>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</si>
  <si>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</si>
  <si>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</si>
  <si>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</si>
  <si>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</si>
  <si>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</si>
  <si>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</si>
  <si>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</si>
  <si>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</si>
  <si>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</si>
  <si>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</si>
  <si>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</si>
  <si>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</si>
  <si>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</si>
  <si>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</si>
  <si>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</si>
  <si>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</si>
  <si>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</si>
  <si>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</si>
  <si>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</si>
  <si>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</si>
  <si>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</si>
  <si>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</si>
  <si>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</si>
  <si>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</si>
  <si>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</si>
  <si>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</si>
  <si>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</si>
  <si>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</si>
  <si>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</si>
  <si>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</si>
  <si>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</si>
  <si>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</si>
  <si>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</si>
  <si>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</si>
  <si>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</si>
  <si>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</si>
  <si>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</si>
  <si>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</si>
  <si>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</si>
  <si>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</si>
  <si>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</si>
  <si>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</si>
  <si>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</si>
  <si>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</si>
  <si>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</si>
  <si>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</si>
  <si>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</si>
  <si>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</si>
  <si>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</si>
  <si>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</si>
  <si>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</si>
  <si>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</si>
  <si>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</si>
  <si>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</si>
  <si>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</si>
  <si>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</si>
  <si>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</si>
  <si>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</si>
  <si>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</si>
  <si>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</si>
  <si>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</si>
  <si>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</si>
  <si>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</si>
  <si>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</si>
  <si>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</si>
  <si>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</si>
  <si>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</si>
  <si>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</si>
  <si>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</si>
  <si>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</si>
  <si>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</si>
  <si>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</si>
  <si>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</si>
  <si>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</si>
  <si>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</si>
  <si>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</si>
  <si>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</si>
  <si>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</si>
  <si>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</si>
  <si>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</si>
  <si>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</si>
  <si>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</si>
  <si>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</si>
  <si>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</si>
  <si>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</si>
  <si>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</si>
  <si>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</si>
  <si>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</si>
  <si>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</si>
  <si>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</si>
  <si>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</si>
  <si>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</si>
  <si>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</si>
  <si>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</si>
  <si>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</si>
  <si>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</si>
  <si>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</si>
  <si>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</si>
  <si>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</si>
  <si>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</si>
  <si>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</si>
  <si>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</si>
  <si>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</si>
  <si>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</si>
  <si>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</si>
  <si>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</si>
  <si>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</si>
  <si>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</si>
  <si>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</si>
  <si>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</si>
  <si>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</si>
  <si>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</si>
  <si>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</si>
  <si>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</si>
  <si>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</si>
  <si>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</si>
  <si>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</si>
  <si>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</si>
  <si>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</si>
  <si>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</si>
  <si>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</si>
  <si>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</si>
  <si>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</si>
  <si>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</si>
  <si>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</si>
  <si>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</si>
  <si>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</si>
  <si>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</si>
  <si>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</si>
  <si>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</si>
  <si>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</si>
  <si>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</si>
  <si>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</si>
  <si>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</si>
  <si>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</si>
  <si>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</si>
  <si>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</si>
  <si>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</si>
  <si>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</si>
  <si>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</si>
  <si>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</si>
  <si>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</si>
  <si>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</si>
  <si>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</si>
  <si>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</si>
  <si>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</si>
  <si>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</si>
  <si>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</si>
  <si>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</si>
  <si>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</si>
  <si>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</si>
  <si>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</si>
  <si>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</si>
  <si>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</si>
  <si>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</si>
  <si>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</si>
  <si>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</si>
  <si>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</si>
  <si>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</si>
  <si>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</si>
  <si>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</si>
  <si>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</si>
  <si>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</si>
  <si>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</si>
  <si>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</si>
  <si>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</si>
  <si>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</si>
  <si>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</si>
  <si>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</si>
  <si>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</si>
  <si>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</si>
  <si>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</si>
  <si>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</si>
  <si>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</si>
  <si>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</si>
  <si>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</si>
  <si>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</si>
  <si>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</si>
  <si>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</si>
  <si>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</si>
  <si>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</si>
  <si>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</si>
  <si>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</si>
  <si>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</si>
  <si>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</si>
  <si>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</si>
  <si>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</si>
  <si>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</si>
  <si>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</si>
  <si>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</si>
  <si>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</si>
  <si>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</si>
  <si>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</si>
  <si>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</si>
  <si>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</si>
  <si>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</si>
  <si>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</si>
  <si>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</si>
  <si>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</si>
  <si>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</si>
  <si>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</si>
  <si>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</si>
  <si>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</si>
  <si>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</si>
  <si>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</si>
  <si>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</si>
  <si>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</si>
  <si>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</si>
  <si>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</si>
  <si>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</si>
  <si>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</si>
  <si>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</si>
  <si>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</si>
  <si>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</si>
  <si>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</si>
  <si>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</si>
  <si>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</si>
  <si>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</si>
  <si>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</si>
  <si>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</si>
  <si>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</si>
  <si>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</si>
  <si>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</si>
  <si>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</si>
  <si>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</si>
  <si>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</si>
  <si>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</si>
  <si>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</si>
  <si>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</si>
  <si>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</si>
  <si>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</si>
  <si>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</si>
  <si>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</si>
  <si>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</si>
  <si>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</si>
  <si>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</si>
  <si>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</si>
  <si>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</si>
  <si>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</si>
  <si>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</si>
  <si>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</si>
  <si>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</si>
  <si>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</si>
  <si>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</si>
  <si>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</si>
  <si>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</si>
  <si>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</si>
  <si>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</si>
  <si>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</si>
  <si>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</si>
  <si>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</si>
  <si>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</si>
  <si>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</si>
  <si>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</si>
  <si>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</si>
  <si>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</si>
  <si>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</si>
  <si>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</si>
  <si>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</si>
  <si>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</si>
  <si>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</si>
  <si>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</si>
  <si>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</si>
  <si>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</si>
  <si>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</si>
  <si>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</si>
  <si>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</si>
  <si>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</si>
  <si>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</si>
  <si>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</si>
  <si>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</si>
  <si>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</si>
  <si>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</si>
  <si>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</si>
  <si>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</si>
  <si>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</si>
  <si>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</si>
  <si>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</si>
  <si>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</si>
  <si>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</si>
  <si>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</si>
  <si>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</si>
  <si>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</si>
  <si>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</si>
  <si>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</si>
  <si>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</si>
  <si>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</si>
  <si>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</si>
  <si>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</si>
  <si>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</si>
  <si>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</si>
  <si>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</si>
  <si>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</si>
  <si>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</si>
  <si>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</si>
  <si>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</si>
  <si>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</si>
  <si>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</si>
  <si>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</si>
  <si>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</si>
  <si>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</si>
  <si>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</si>
  <si>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</si>
  <si>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</si>
  <si>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</si>
  <si>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</si>
  <si>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</si>
  <si>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</si>
  <si>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</si>
  <si>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</si>
  <si>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</si>
  <si>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</si>
  <si>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</si>
  <si>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</si>
  <si>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</si>
  <si>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</si>
  <si>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</si>
  <si>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</si>
  <si>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</si>
  <si>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</si>
  <si>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</si>
  <si>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</si>
  <si>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</si>
  <si>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</si>
  <si>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</si>
  <si>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</si>
  <si>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</si>
  <si>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</si>
  <si>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</si>
  <si>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</si>
  <si>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</si>
  <si>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</si>
  <si>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</si>
  <si>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</si>
  <si>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</si>
  <si>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</si>
  <si>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</si>
  <si>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</si>
  <si>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</si>
  <si>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</si>
  <si>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</si>
  <si>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</si>
  <si>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</si>
  <si>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</si>
  <si>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</si>
  <si>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</si>
  <si>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</si>
  <si>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</si>
  <si>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</si>
  <si>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</si>
  <si>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</si>
  <si>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</si>
  <si>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</si>
  <si>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</si>
  <si>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</si>
  <si>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</si>
  <si>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</si>
  <si>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</si>
  <si>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</si>
  <si>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</si>
  <si>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</si>
  <si>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</si>
  <si>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</si>
  <si>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</si>
  <si>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</si>
  <si>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</si>
  <si>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</si>
  <si>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</si>
  <si>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</si>
  <si>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</si>
  <si>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</si>
  <si>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</si>
  <si>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</si>
  <si>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</si>
  <si>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</si>
  <si>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</si>
  <si>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</si>
  <si>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</si>
  <si>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</si>
  <si>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</si>
  <si>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</si>
  <si>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</si>
  <si>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</si>
  <si>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</si>
  <si>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</si>
  <si>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</si>
  <si>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</si>
  <si>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</si>
  <si>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</si>
  <si>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</si>
  <si>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</si>
  <si>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</si>
  <si>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</si>
  <si>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</si>
  <si>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</si>
  <si>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</si>
  <si>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</si>
  <si>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</si>
  <si>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</si>
  <si>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</si>
  <si>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</si>
  <si>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</si>
  <si>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</si>
  <si>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</si>
  <si>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</si>
  <si>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</si>
  <si>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</si>
  <si>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</si>
  <si>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</si>
  <si>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</si>
  <si>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</si>
  <si>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</si>
  <si>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</si>
  <si>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</si>
  <si>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</si>
  <si>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</si>
  <si>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</si>
  <si>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</si>
  <si>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</si>
  <si>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</si>
  <si>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</si>
  <si>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</si>
  <si>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</si>
  <si>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</si>
  <si>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</si>
  <si>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</si>
  <si>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</si>
  <si>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</si>
  <si>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</si>
  <si>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</si>
  <si>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</si>
  <si>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</si>
  <si>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</si>
  <si>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</si>
  <si>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</si>
  <si>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</si>
  <si>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</si>
  <si>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</si>
  <si>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</si>
  <si>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</si>
  <si>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</si>
  <si>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</si>
  <si>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</si>
  <si>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</si>
  <si>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</si>
  <si>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</si>
  <si>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</si>
  <si>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</si>
  <si>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</si>
  <si>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</si>
  <si>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</si>
  <si>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</si>
  <si>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</si>
  <si>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</si>
  <si>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</si>
  <si>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</si>
  <si>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</si>
  <si>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</si>
  <si>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</si>
  <si>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</si>
  <si>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</si>
  <si>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</si>
  <si>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</si>
  <si>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</si>
  <si>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</si>
  <si>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</si>
  <si>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</si>
  <si>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</si>
  <si>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</si>
  <si>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</si>
  <si>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</si>
  <si>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</si>
  <si>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</si>
  <si>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</si>
  <si>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</si>
  <si>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</si>
  <si>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</si>
  <si>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</si>
  <si>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</si>
  <si>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</si>
  <si>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</si>
  <si>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</si>
  <si>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</si>
  <si>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</si>
  <si>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</si>
  <si>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</si>
  <si>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</si>
  <si>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</si>
  <si>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</si>
  <si>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</si>
  <si>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</si>
  <si>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</si>
  <si>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</si>
  <si>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</si>
  <si>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</si>
  <si>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</si>
  <si>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</si>
  <si>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</si>
  <si>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</si>
  <si>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</si>
  <si>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</si>
  <si>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</si>
  <si>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</si>
  <si>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</si>
  <si>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</si>
  <si>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</si>
  <si>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</si>
  <si>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</si>
  <si>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</si>
  <si>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</si>
  <si>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</si>
  <si>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</si>
  <si>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</si>
  <si>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</si>
  <si>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</si>
  <si>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</si>
  <si>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</si>
  <si>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</si>
  <si>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</si>
  <si>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</si>
  <si>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</si>
  <si>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</si>
  <si>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</si>
  <si>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</si>
  <si>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</si>
  <si>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</si>
  <si>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</si>
  <si>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</si>
  <si>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</si>
  <si>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</si>
  <si>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</si>
  <si>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</si>
  <si>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</si>
  <si>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</si>
  <si>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</si>
  <si>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</si>
  <si>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</si>
  <si>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</si>
  <si>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</si>
  <si>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</si>
  <si>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</si>
  <si>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</si>
  <si>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</si>
  <si>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</si>
  <si>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</si>
  <si>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</si>
  <si>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</si>
  <si>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</si>
  <si>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</si>
  <si>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</si>
  <si>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</si>
  <si>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</si>
  <si>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</si>
  <si>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</si>
  <si>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</si>
  <si>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</si>
  <si>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</si>
  <si>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</si>
  <si>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</si>
  <si>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</si>
  <si>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</si>
  <si>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</si>
  <si>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</si>
  <si>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</si>
  <si>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</si>
  <si>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</si>
  <si>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</si>
  <si>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</si>
  <si>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</si>
  <si>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</si>
  <si>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</si>
  <si>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</si>
  <si>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</si>
  <si>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</si>
  <si>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</si>
  <si>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</si>
  <si>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</si>
  <si>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</si>
  <si>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</si>
  <si>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</si>
  <si>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</si>
  <si>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</si>
  <si>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</si>
  <si>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</si>
  <si>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</si>
  <si>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</si>
  <si>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</si>
  <si>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</si>
  <si>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</si>
  <si>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</si>
  <si>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</si>
  <si>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</si>
  <si>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</si>
  <si>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</si>
  <si>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</si>
  <si>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</si>
  <si>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</si>
  <si>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</si>
  <si>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</si>
  <si>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</si>
  <si>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</si>
  <si>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</si>
  <si>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</si>
  <si>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</si>
  <si>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</si>
  <si>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</si>
  <si>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</si>
  <si>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</si>
  <si>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</si>
  <si>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</si>
  <si>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</si>
  <si>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</si>
  <si>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</si>
  <si>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</si>
  <si>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</si>
  <si>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</si>
  <si>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</si>
  <si>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</si>
  <si>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</si>
  <si>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</si>
  <si>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</si>
  <si>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</si>
  <si>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</si>
  <si>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</si>
  <si>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</si>
  <si>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</si>
  <si>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</si>
  <si>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</si>
  <si>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</si>
  <si>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</si>
  <si>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</si>
  <si>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</si>
  <si>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</si>
  <si>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</si>
  <si>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</si>
  <si>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</si>
  <si>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</si>
  <si>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</si>
  <si>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</si>
  <si>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</si>
  <si>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</si>
  <si>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</si>
  <si>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</si>
  <si>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</si>
  <si>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</si>
  <si>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</si>
  <si>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</si>
  <si>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</si>
  <si>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</si>
  <si>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</si>
  <si>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</si>
  <si>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</si>
  <si>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</si>
  <si>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</si>
  <si>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</si>
  <si>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</si>
  <si>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</si>
  <si>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</si>
  <si>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</si>
  <si>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</si>
  <si>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</si>
  <si>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</si>
  <si>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</si>
  <si>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</si>
  <si>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</si>
  <si>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</si>
  <si>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</si>
  <si>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</si>
  <si>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</si>
  <si>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</si>
  <si>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</si>
  <si>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</si>
  <si>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</si>
  <si>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</si>
  <si>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</si>
  <si>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</si>
  <si>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</si>
  <si>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</si>
  <si>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</si>
  <si>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</si>
  <si>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</si>
  <si>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</si>
  <si>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</si>
  <si>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</si>
  <si>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</si>
  <si>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</si>
  <si>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</si>
  <si>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</si>
  <si>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</si>
  <si>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</si>
  <si>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</si>
  <si>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</si>
  <si>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</si>
  <si>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</si>
  <si>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</si>
  <si>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</si>
  <si>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</si>
  <si>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</si>
  <si>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</si>
  <si>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</si>
  <si>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</si>
  <si>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</si>
  <si>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</si>
  <si>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</si>
  <si>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</si>
  <si>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</si>
  <si>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</si>
  <si>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</si>
  <si>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</si>
  <si>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</si>
  <si>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</si>
  <si>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</si>
  <si>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</si>
  <si>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</si>
  <si>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</si>
  <si>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</si>
  <si>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</si>
  <si>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</si>
  <si>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</si>
  <si>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</si>
  <si>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</si>
  <si>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</si>
  <si>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</si>
  <si>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</si>
  <si>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</si>
  <si>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</si>
  <si>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</si>
  <si>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</si>
  <si>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</si>
  <si>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</si>
  <si>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</si>
  <si>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</si>
  <si>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</si>
  <si>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</si>
  <si>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</si>
  <si>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</si>
  <si>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</si>
  <si>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</si>
  <si>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</si>
  <si>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</si>
  <si>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</si>
  <si>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</si>
  <si>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</si>
  <si>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</si>
  <si>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</si>
  <si>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</si>
  <si>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</si>
  <si>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</si>
  <si>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</si>
  <si>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</si>
  <si>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</si>
  <si>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</si>
  <si>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</si>
  <si>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</si>
  <si>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</si>
  <si>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</si>
  <si>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</si>
  <si>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</si>
  <si>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</si>
  <si>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</si>
  <si>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</si>
  <si>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</si>
  <si>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</si>
  <si>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</si>
  <si>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</si>
  <si>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</si>
  <si>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</si>
  <si>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</si>
  <si>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</si>
  <si>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</si>
  <si>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</si>
  <si>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</si>
  <si>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</si>
  <si>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</si>
  <si>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</si>
  <si>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</si>
  <si>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</si>
  <si>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</si>
  <si>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</si>
  <si>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</si>
  <si>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</si>
  <si>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</si>
  <si>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</si>
  <si>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</si>
  <si>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</si>
  <si>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</si>
  <si>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</si>
  <si>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</si>
  <si>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</si>
  <si>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</si>
  <si>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</si>
  <si>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</si>
  <si>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</si>
  <si>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</si>
  <si>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</si>
  <si>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</si>
  <si>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</si>
  <si>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</si>
  <si>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</si>
  <si>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</si>
  <si>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</si>
  <si>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</si>
  <si>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</si>
  <si>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</si>
  <si>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</si>
  <si>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</si>
  <si>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</si>
  <si>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</si>
  <si>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</si>
  <si>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</si>
  <si>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</si>
  <si>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</si>
  <si>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</si>
  <si>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</si>
  <si>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</si>
  <si>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</si>
  <si>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</si>
  <si>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</si>
  <si>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</si>
  <si>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</si>
  <si>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</si>
  <si>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</si>
  <si>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</si>
  <si>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</si>
  <si>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</si>
  <si>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</si>
  <si>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</si>
  <si>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</si>
  <si>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</si>
  <si>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</si>
  <si>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</si>
  <si>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</si>
  <si>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</si>
  <si>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</si>
  <si>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</si>
  <si>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</si>
  <si>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</si>
  <si>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</si>
  <si>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</si>
  <si>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</si>
  <si>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</si>
  <si>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</si>
  <si>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</si>
  <si>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</si>
  <si>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</si>
  <si>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</si>
  <si>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</si>
  <si>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</si>
  <si>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</si>
  <si>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</si>
  <si>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</si>
  <si>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</si>
  <si>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</si>
  <si>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</si>
  <si>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</si>
  <si>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</si>
  <si>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</si>
  <si>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</si>
  <si>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</si>
  <si>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</si>
  <si>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</si>
  <si>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</si>
  <si>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</si>
  <si>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</si>
  <si>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</si>
  <si>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</si>
  <si>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</si>
  <si>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</si>
  <si>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</si>
  <si>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</si>
  <si>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</si>
  <si>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</si>
  <si>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</si>
  <si>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</si>
  <si>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</si>
  <si>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</si>
  <si>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</si>
  <si>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</si>
  <si>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</si>
  <si>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</si>
  <si>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</si>
  <si>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</si>
  <si>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</si>
  <si>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</si>
  <si>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</si>
  <si>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</si>
  <si>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</si>
  <si>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</si>
  <si>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</si>
  <si>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</si>
  <si>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</si>
  <si>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</si>
  <si>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</si>
  <si>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</si>
  <si>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</si>
  <si>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</si>
  <si>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</si>
  <si>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</si>
  <si>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</si>
  <si>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</si>
  <si>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</si>
  <si>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</si>
  <si>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</si>
  <si>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</si>
  <si>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</si>
  <si>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</si>
  <si>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</si>
  <si>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</si>
  <si>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</si>
  <si>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</si>
  <si>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</si>
  <si>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</si>
  <si>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</si>
  <si>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</si>
  <si>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</si>
  <si>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</si>
  <si>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</si>
  <si>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</si>
  <si>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</si>
  <si>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</si>
  <si>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</si>
  <si>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</si>
  <si>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</si>
  <si>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</si>
  <si>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</si>
  <si>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</si>
  <si>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</si>
  <si>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</si>
  <si>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</si>
  <si>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</si>
  <si>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</si>
  <si>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</si>
  <si>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</si>
  <si>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</si>
  <si>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</si>
  <si>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</si>
  <si>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</si>
  <si>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</si>
  <si>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</si>
  <si>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</si>
  <si>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</si>
  <si>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</si>
  <si>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</si>
  <si>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</si>
  <si>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</si>
  <si>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</si>
  <si>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</si>
  <si>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</si>
  <si>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</si>
  <si>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</si>
  <si>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</si>
  <si>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</si>
  <si>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</si>
  <si>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</si>
  <si>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</si>
  <si>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</si>
  <si>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</si>
  <si>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</si>
  <si>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</si>
  <si>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</si>
  <si>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</si>
  <si>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</si>
  <si>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</si>
  <si>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</si>
  <si>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</si>
  <si>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</si>
  <si>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</si>
  <si>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</si>
  <si>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</si>
  <si>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</si>
  <si>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</si>
  <si>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</si>
  <si>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</si>
  <si>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</si>
  <si>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</si>
  <si>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</si>
  <si>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</si>
  <si>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</si>
  <si>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</si>
  <si>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</si>
  <si>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</si>
  <si>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</si>
  <si>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</si>
  <si>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</si>
  <si>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</si>
  <si>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</si>
  <si>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</si>
  <si>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</si>
  <si>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</si>
  <si>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</si>
  <si>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</si>
  <si>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</si>
  <si>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</si>
  <si>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</si>
  <si>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</si>
  <si>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</si>
  <si>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</si>
  <si>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</si>
  <si>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</si>
  <si>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</si>
  <si>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</si>
  <si>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</si>
  <si>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</si>
  <si>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</si>
  <si>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</si>
  <si>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</si>
  <si>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</si>
  <si>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</si>
  <si>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</si>
  <si>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</si>
  <si>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</si>
  <si>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</si>
  <si>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</si>
  <si>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</si>
  <si>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</si>
  <si>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</si>
  <si>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</si>
  <si>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</si>
  <si>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</si>
  <si>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</si>
  <si>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</si>
  <si>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</si>
  <si>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</si>
  <si>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</si>
  <si>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</si>
  <si>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</si>
  <si>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</si>
  <si>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</si>
  <si>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</si>
  <si>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</si>
  <si>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</si>
  <si>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</si>
  <si>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</si>
  <si>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</si>
  <si>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</si>
  <si>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</si>
  <si>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</si>
  <si>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</si>
  <si>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</si>
  <si>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</si>
  <si>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</si>
  <si>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</si>
  <si>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</si>
  <si>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</si>
  <si>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</si>
  <si>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</si>
  <si>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</si>
  <si>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</si>
  <si>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</si>
  <si>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</si>
  <si>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</si>
  <si>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</si>
  <si>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</si>
  <si>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</si>
  <si>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</si>
  <si>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</si>
  <si>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</si>
  <si>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</si>
  <si>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</si>
  <si>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</si>
  <si>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</si>
  <si>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</si>
  <si>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</si>
  <si>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</si>
  <si>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</si>
  <si>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</si>
  <si>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</si>
  <si>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</si>
  <si>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</si>
  <si>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</si>
  <si>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</si>
  <si>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</si>
  <si>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</si>
  <si>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</si>
  <si>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</si>
  <si>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</si>
  <si>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</si>
  <si>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</si>
  <si>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</si>
  <si>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</si>
  <si>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</si>
  <si>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</si>
  <si>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</si>
  <si>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</si>
  <si>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</si>
  <si>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</si>
  <si>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</si>
  <si>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</si>
  <si>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</si>
  <si>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</si>
  <si>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</si>
  <si>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</si>
  <si>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</si>
  <si>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</si>
  <si>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</si>
  <si>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</si>
  <si>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</si>
  <si>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</si>
  <si>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</si>
  <si>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</si>
  <si>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</si>
  <si>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</si>
  <si>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</si>
  <si>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</si>
  <si>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</si>
  <si>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</si>
  <si>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</si>
  <si>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</si>
  <si>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</si>
  <si>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</si>
  <si>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</si>
  <si>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</si>
  <si>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</si>
  <si>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</si>
  <si>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</si>
  <si>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</si>
  <si>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</si>
  <si>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</si>
  <si>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</si>
  <si>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</si>
  <si>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</si>
  <si>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</si>
  <si>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</si>
  <si>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</si>
  <si>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</si>
  <si>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</si>
  <si>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</si>
  <si>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</si>
  <si>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</si>
  <si>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</si>
  <si>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</si>
  <si>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</si>
  <si>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</si>
  <si>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</si>
  <si>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</si>
  <si>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</si>
  <si>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</si>
  <si>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</si>
  <si>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</si>
  <si>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</si>
  <si>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</si>
  <si>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</si>
  <si>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</si>
  <si>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</si>
  <si>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</si>
  <si>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</si>
  <si>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</si>
  <si>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</si>
  <si>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</si>
  <si>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</si>
  <si>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</si>
  <si>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</si>
  <si>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</si>
  <si>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</si>
  <si>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</si>
  <si>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</si>
  <si>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</si>
  <si>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</si>
  <si>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</si>
  <si>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</si>
  <si>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</si>
  <si>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</si>
  <si>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</si>
  <si>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</si>
  <si>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</si>
  <si>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</si>
  <si>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</si>
  <si>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</si>
  <si>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</si>
  <si>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</si>
  <si>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</si>
  <si>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</si>
  <si>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</si>
  <si>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</si>
  <si>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</si>
  <si>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</si>
  <si>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</si>
  <si>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</si>
  <si>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</si>
  <si>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</si>
  <si>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</si>
  <si>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</si>
  <si>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</si>
  <si>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</si>
  <si>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</si>
  <si>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</si>
  <si>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</si>
  <si>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</si>
  <si>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</si>
  <si>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</si>
  <si>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</si>
  <si>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</si>
  <si>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</si>
  <si>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</si>
  <si>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</si>
  <si>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</si>
  <si>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</si>
  <si>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</si>
  <si>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</si>
  <si>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</si>
  <si>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</si>
  <si>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</si>
  <si>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</si>
  <si>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</si>
  <si>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</si>
  <si>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</si>
  <si>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</si>
  <si>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</si>
  <si>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</si>
  <si>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</si>
  <si>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</si>
  <si>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</si>
  <si>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</si>
  <si>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</si>
  <si>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</si>
  <si>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</si>
  <si>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</si>
  <si>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</si>
  <si>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</si>
  <si>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</si>
  <si>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</si>
  <si>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</si>
  <si>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</si>
  <si>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</si>
  <si>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</si>
  <si>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</si>
  <si>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</si>
  <si>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</si>
  <si>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</si>
  <si>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</si>
  <si>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</si>
  <si>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</si>
  <si>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</si>
  <si>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</si>
  <si>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</si>
  <si>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</si>
  <si>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</si>
  <si>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</si>
  <si>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</si>
  <si>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</si>
  <si>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</si>
  <si>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</si>
  <si>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</si>
  <si>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</si>
  <si>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</si>
  <si>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</si>
  <si>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</si>
  <si>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</si>
  <si>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</si>
  <si>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</si>
  <si>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</si>
  <si>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</si>
  <si>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</si>
  <si>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</si>
  <si>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</si>
  <si>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</si>
  <si>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</si>
  <si>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</si>
  <si>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</si>
  <si>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</si>
  <si>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</si>
  <si>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</si>
  <si>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</si>
  <si>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</si>
  <si>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</si>
  <si>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</si>
  <si>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</si>
  <si>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</si>
  <si>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</si>
  <si>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</si>
  <si>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</si>
  <si>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</si>
  <si>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</si>
  <si>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</si>
  <si>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</si>
  <si>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</si>
  <si>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</si>
  <si>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</si>
  <si>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</si>
  <si>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</si>
  <si>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</si>
  <si>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</si>
  <si>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</si>
  <si>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</si>
  <si>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</si>
  <si>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</si>
  <si>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</si>
  <si>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</si>
  <si>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</si>
  <si>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</si>
  <si>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</si>
  <si>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</si>
  <si>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</si>
  <si>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</si>
  <si>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</si>
  <si>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</si>
  <si>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</si>
  <si>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</si>
  <si>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</si>
  <si>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</si>
  <si>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</si>
  <si>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</si>
  <si>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</si>
  <si>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</si>
  <si>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</si>
  <si>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</si>
  <si>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</si>
  <si>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</si>
  <si>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</si>
  <si>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</si>
  <si>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</si>
  <si>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</si>
  <si>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</si>
  <si>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</si>
  <si>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</si>
  <si>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</si>
  <si>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</si>
  <si>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</si>
  <si>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</si>
  <si>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</si>
  <si>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</si>
  <si>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</si>
  <si>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</si>
  <si>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</si>
  <si>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</si>
  <si>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</si>
  <si>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</si>
  <si>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</si>
  <si>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</si>
  <si>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</si>
  <si>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</si>
  <si>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</si>
  <si>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</si>
  <si>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</si>
  <si>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</si>
  <si>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</si>
  <si>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</si>
  <si>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</si>
  <si>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</si>
  <si>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</si>
  <si>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</si>
  <si>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</si>
  <si>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</si>
  <si>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</si>
  <si>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</si>
  <si>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</si>
  <si>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</si>
  <si>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</si>
  <si>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</si>
  <si>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</si>
  <si>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</si>
  <si>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</si>
  <si>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</si>
  <si>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</si>
  <si>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</si>
  <si>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</si>
  <si>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</si>
  <si>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</si>
  <si>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</si>
  <si>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</si>
  <si>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</si>
  <si>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</si>
  <si>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</si>
  <si>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</si>
  <si>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</si>
  <si>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</si>
  <si>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</si>
  <si>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</si>
  <si>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</si>
  <si>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</si>
  <si>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</si>
  <si>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</si>
  <si>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</si>
  <si>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</si>
  <si>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</si>
  <si>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</si>
  <si>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</si>
  <si>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</si>
  <si>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</si>
  <si>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</si>
  <si>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</si>
  <si>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</si>
  <si>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</si>
  <si>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</si>
  <si>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</si>
  <si>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</si>
  <si>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</si>
  <si>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</si>
  <si>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</si>
  <si>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</si>
  <si>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</si>
  <si>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</si>
  <si>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</si>
  <si>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</si>
  <si>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</si>
  <si>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</si>
  <si>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</si>
  <si>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</si>
  <si>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</si>
  <si>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</si>
  <si>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</si>
  <si>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</si>
  <si>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</si>
  <si>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</si>
  <si>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</si>
  <si>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</si>
  <si>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</si>
  <si>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</si>
  <si>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</si>
  <si>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</si>
  <si>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</si>
  <si>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</si>
  <si>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</si>
  <si>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</si>
  <si>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</si>
  <si>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</si>
  <si>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</si>
  <si>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</si>
  <si>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</si>
  <si>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</si>
  <si>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</si>
  <si>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</si>
  <si>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</si>
  <si>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</si>
  <si>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</si>
  <si>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</si>
  <si>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</si>
  <si>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</si>
  <si>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</si>
  <si>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</si>
  <si>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</si>
  <si>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</si>
  <si>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</si>
  <si>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</si>
  <si>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</si>
  <si>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</si>
  <si>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</si>
  <si>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</si>
  <si>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</si>
  <si>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</si>
  <si>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</si>
  <si>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</si>
  <si>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</si>
  <si>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</si>
  <si>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</si>
  <si>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</si>
  <si>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</si>
  <si>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</si>
  <si>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</si>
  <si>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</si>
  <si>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</si>
  <si>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</si>
  <si>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</si>
  <si>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</si>
  <si>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</si>
  <si>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</si>
  <si>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</si>
  <si>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</si>
  <si>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</si>
  <si>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</si>
  <si>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</si>
  <si>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</si>
  <si>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</si>
  <si>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</si>
  <si>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</si>
  <si>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</si>
  <si>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</si>
  <si>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</si>
  <si>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</si>
  <si>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</si>
  <si>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</si>
  <si>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</si>
  <si>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</si>
  <si>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</si>
  <si>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</si>
  <si>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</si>
  <si>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</si>
  <si>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</si>
  <si>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</si>
  <si>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</si>
  <si>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</si>
  <si>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</si>
  <si>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</si>
  <si>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</si>
  <si>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</si>
  <si>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</si>
  <si>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</si>
  <si>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</si>
  <si>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</si>
  <si>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</si>
  <si>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</si>
  <si>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</si>
  <si>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</si>
  <si>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</si>
  <si>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</si>
  <si>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</si>
  <si>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</si>
  <si>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</si>
  <si>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</si>
  <si>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</si>
  <si>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</si>
  <si>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</si>
  <si>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</si>
  <si>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</si>
  <si>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</si>
  <si>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</si>
  <si>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</si>
  <si>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</si>
  <si>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</si>
  <si>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</si>
  <si>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</si>
  <si>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</si>
  <si>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</si>
  <si>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</si>
  <si>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</si>
  <si>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</si>
  <si>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</si>
  <si>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</si>
  <si>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</si>
  <si>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</si>
  <si>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</si>
  <si>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</si>
  <si>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</si>
  <si>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</si>
  <si>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</si>
  <si>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</si>
  <si>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</si>
  <si>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</si>
  <si>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</si>
  <si>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</si>
  <si>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</si>
  <si>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</si>
  <si>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</si>
  <si>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</si>
  <si>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</si>
  <si>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</si>
  <si>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</si>
  <si>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</si>
  <si>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</si>
  <si>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</si>
  <si>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</si>
  <si>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</si>
  <si>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</si>
  <si>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</si>
  <si>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</si>
  <si>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</si>
  <si>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</si>
  <si>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</si>
  <si>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</si>
  <si>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</si>
  <si>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</si>
  <si>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</si>
  <si>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</si>
  <si>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</si>
  <si>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</si>
  <si>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</si>
  <si>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</si>
  <si>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</si>
  <si>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</si>
  <si>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</si>
  <si>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</si>
  <si>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</si>
  <si>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</si>
  <si>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</si>
  <si>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</si>
  <si>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</si>
  <si>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</si>
  <si>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</si>
  <si>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</si>
  <si>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</si>
  <si>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</si>
  <si>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</si>
  <si>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</si>
  <si>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</si>
  <si>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</si>
  <si>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</si>
  <si>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</si>
  <si>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</si>
  <si>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</si>
  <si>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</si>
  <si>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</si>
  <si>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</si>
  <si>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</si>
  <si>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</si>
  <si>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</si>
  <si>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</si>
  <si>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</si>
  <si>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</si>
  <si>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</si>
  <si>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</si>
  <si>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</si>
  <si>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</si>
  <si>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</si>
  <si>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</si>
  <si>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</si>
  <si>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</si>
  <si>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</si>
  <si>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</si>
  <si>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</si>
  <si>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</si>
  <si>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</si>
  <si>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</si>
  <si>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</si>
  <si>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</si>
  <si>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</si>
  <si>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</si>
  <si>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</si>
  <si>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</si>
  <si>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</si>
  <si>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</si>
  <si>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</si>
  <si>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</si>
  <si>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</si>
  <si>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</si>
  <si>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</si>
  <si>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</si>
  <si>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</si>
  <si>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</si>
  <si>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</si>
  <si>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</si>
  <si>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</si>
  <si>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</si>
  <si>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</si>
  <si>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</si>
  <si>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</si>
  <si>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</si>
  <si>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</si>
  <si>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</si>
  <si>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</si>
  <si>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</si>
  <si>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</si>
  <si>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</si>
  <si>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</si>
  <si>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</si>
  <si>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</si>
  <si>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</si>
  <si>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</si>
  <si>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</si>
  <si>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</si>
  <si>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</si>
  <si>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</si>
  <si>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</si>
  <si>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</si>
  <si>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</si>
  <si>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</si>
  <si>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</si>
  <si>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</si>
  <si>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</si>
  <si>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</si>
  <si>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</si>
  <si>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</si>
  <si>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</si>
  <si>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</si>
  <si>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</si>
  <si>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</si>
  <si>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</si>
  <si>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</si>
  <si>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</si>
  <si>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</si>
  <si>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</si>
  <si>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</si>
  <si>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</si>
  <si>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</si>
  <si>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</si>
  <si>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</si>
  <si>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</si>
  <si>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</si>
  <si>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</si>
  <si>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</si>
  <si>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</si>
  <si>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</si>
  <si>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</si>
  <si>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</si>
  <si>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</si>
  <si>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</si>
  <si>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</si>
  <si>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</si>
  <si>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</si>
  <si>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</si>
  <si>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</si>
  <si>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</si>
  <si>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</si>
  <si>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</si>
  <si>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</si>
  <si>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</si>
  <si>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</si>
  <si>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</si>
  <si>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</si>
  <si>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</si>
  <si>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</si>
  <si>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</si>
  <si>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</si>
  <si>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</si>
  <si>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</si>
  <si>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</si>
  <si>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</si>
  <si>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</si>
  <si>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</si>
  <si>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</si>
  <si>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</si>
  <si>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</si>
  <si>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</si>
  <si>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</si>
  <si>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</si>
  <si>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</si>
  <si>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</si>
  <si>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</si>
  <si>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</si>
  <si>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</si>
  <si>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</si>
  <si>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</si>
  <si>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</si>
  <si>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</si>
  <si>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</si>
  <si>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</si>
  <si>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</si>
  <si>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</si>
  <si>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</si>
  <si>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</si>
  <si>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</si>
  <si>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</si>
  <si>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</si>
  <si>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</si>
  <si>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</si>
  <si>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</si>
  <si>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</si>
  <si>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</si>
  <si>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</si>
  <si>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</si>
  <si>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</si>
  <si>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</si>
  <si>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</si>
  <si>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</si>
  <si>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</si>
  <si>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</si>
  <si>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</si>
  <si>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</si>
  <si>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</si>
  <si>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</si>
  <si>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</si>
  <si>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</si>
  <si>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</si>
  <si>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</si>
  <si>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</si>
  <si>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</si>
  <si>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</si>
  <si>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</si>
  <si>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</si>
  <si>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</si>
  <si>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</si>
  <si>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</si>
  <si>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</si>
  <si>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</si>
  <si>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</si>
  <si>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</si>
  <si>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</si>
  <si>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</si>
  <si>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</si>
  <si>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</si>
  <si>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</si>
  <si>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</si>
  <si>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</si>
  <si>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</si>
  <si>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</si>
  <si>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</si>
  <si>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</si>
  <si>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</si>
  <si>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</si>
  <si>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</si>
  <si>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</si>
  <si>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</si>
  <si>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</si>
  <si>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</si>
  <si>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</si>
  <si>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</si>
  <si>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</si>
  <si>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</si>
  <si>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</si>
  <si>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</si>
  <si>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</si>
  <si>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</si>
  <si>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</si>
  <si>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</si>
  <si>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</si>
  <si>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</si>
  <si>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</si>
  <si>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</si>
  <si>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</si>
  <si>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</si>
  <si>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</si>
  <si>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</si>
  <si>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</si>
  <si>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</si>
  <si>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</si>
  <si>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</si>
  <si>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</si>
  <si>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</si>
  <si>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</si>
  <si>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</si>
  <si>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</si>
  <si>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</si>
  <si>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</si>
  <si>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</si>
  <si>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</si>
  <si>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</si>
  <si>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</si>
  <si>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</si>
  <si>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</si>
  <si>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</si>
  <si>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</si>
  <si>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</si>
  <si>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</si>
  <si>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</si>
  <si>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</si>
  <si>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</si>
  <si>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</si>
  <si>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</si>
  <si>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</si>
  <si>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</si>
  <si>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</si>
  <si>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</si>
  <si>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</si>
  <si>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</si>
  <si>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</si>
  <si>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</si>
  <si>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</si>
  <si>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</si>
  <si>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</si>
  <si>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</si>
  <si>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</si>
  <si>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</si>
  <si>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</si>
  <si>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</si>
  <si>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</si>
  <si>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</si>
  <si>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</si>
  <si>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</si>
  <si>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</si>
  <si>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</si>
  <si>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</si>
  <si>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</si>
  <si>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</si>
  <si>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</si>
  <si>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</si>
  <si>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</si>
  <si>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</si>
  <si>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</si>
  <si>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</si>
  <si>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</si>
  <si>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</si>
  <si>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</si>
  <si>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</si>
  <si>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</si>
  <si>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</si>
  <si>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</si>
  <si>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</si>
  <si>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</si>
  <si>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</si>
  <si>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</si>
  <si>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</si>
  <si>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</si>
  <si>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</si>
  <si>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</si>
  <si>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</si>
  <si>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</si>
  <si>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</si>
  <si>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</si>
  <si>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</si>
  <si>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</si>
  <si>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</si>
  <si>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</si>
  <si>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</si>
  <si>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</si>
  <si>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</si>
  <si>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</si>
  <si>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</si>
  <si>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</si>
  <si>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</si>
  <si>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</si>
  <si>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</si>
  <si>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</si>
  <si>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</si>
  <si>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</si>
  <si>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</si>
  <si>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</si>
  <si>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</si>
  <si>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</si>
  <si>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</si>
  <si>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</si>
  <si>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</si>
  <si>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</si>
  <si>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</si>
  <si>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</si>
  <si>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</si>
  <si>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</si>
  <si>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</si>
  <si>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</si>
  <si>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</si>
  <si>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</si>
  <si>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</si>
  <si>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</si>
  <si>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</si>
  <si>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</si>
  <si>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</si>
  <si>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</si>
  <si>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</si>
  <si>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</si>
  <si>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</si>
  <si>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</si>
  <si>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</si>
  <si>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</si>
  <si>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</si>
  <si>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</si>
  <si>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</si>
  <si>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</si>
  <si>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</si>
  <si>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</si>
  <si>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</si>
  <si>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</si>
  <si>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</si>
  <si>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</si>
  <si>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</si>
  <si>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</si>
  <si>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</si>
  <si>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</si>
  <si>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</si>
  <si>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</si>
  <si>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</si>
  <si>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</si>
  <si>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</si>
  <si>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</si>
  <si>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</si>
  <si>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</si>
  <si>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</si>
  <si>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</si>
  <si>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</si>
  <si>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</si>
  <si>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</si>
  <si>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</si>
  <si>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</si>
  <si>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</si>
  <si>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</si>
  <si>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</si>
  <si>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</si>
  <si>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</si>
  <si>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</si>
  <si>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</si>
  <si>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</si>
  <si>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</si>
  <si>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</si>
  <si>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</si>
  <si>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</si>
  <si>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</si>
  <si>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</si>
  <si>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</si>
  <si>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</si>
  <si>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</si>
  <si>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</si>
  <si>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</si>
  <si>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</si>
  <si>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</si>
  <si>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</si>
  <si>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</si>
  <si>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</si>
  <si>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</si>
  <si>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</si>
  <si>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</si>
  <si>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</si>
  <si>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</si>
  <si>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</si>
  <si>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</si>
  <si>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</si>
  <si>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</si>
  <si>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</si>
  <si>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</si>
  <si>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</si>
  <si>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</si>
  <si>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</si>
  <si>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</si>
  <si>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</si>
  <si>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</si>
  <si>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</si>
  <si>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</si>
  <si>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</si>
  <si>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</si>
  <si>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</si>
  <si>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</si>
  <si>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</si>
  <si>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</si>
  <si>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</si>
  <si>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</si>
  <si>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</si>
  <si>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</si>
  <si>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</si>
  <si>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</si>
  <si>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</si>
  <si>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</si>
  <si>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</si>
  <si>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</si>
  <si>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</si>
  <si>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</si>
  <si>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</si>
  <si>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</si>
  <si>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</si>
  <si>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</si>
  <si>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</si>
  <si>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</si>
  <si>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</si>
  <si>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</si>
  <si>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</si>
  <si>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</si>
  <si>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</si>
  <si>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</si>
  <si>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</si>
  <si>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</si>
  <si>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</si>
  <si>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</si>
  <si>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</si>
  <si>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</si>
  <si>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</si>
  <si>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</si>
  <si>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</si>
  <si>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</si>
  <si>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</si>
  <si>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</si>
  <si>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</si>
  <si>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</si>
  <si>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</si>
  <si>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</si>
  <si>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</si>
  <si>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</si>
  <si>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</si>
  <si>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</si>
  <si>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</si>
  <si>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</si>
  <si>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</si>
  <si>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</si>
  <si>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</si>
  <si>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</si>
  <si>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</si>
  <si>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</si>
  <si>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</si>
  <si>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</si>
  <si>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</si>
  <si>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</si>
  <si>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</si>
  <si>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</si>
  <si>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</si>
  <si>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</si>
  <si>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</si>
  <si>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</si>
  <si>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</si>
  <si>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</si>
  <si>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</si>
  <si>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</si>
  <si>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</si>
  <si>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</si>
  <si>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</si>
  <si>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</si>
  <si>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</si>
  <si>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</si>
  <si>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</si>
  <si>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</si>
  <si>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</si>
  <si>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</si>
  <si>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</si>
  <si>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</si>
  <si>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</si>
  <si>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</si>
  <si>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</si>
  <si>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</si>
  <si>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</si>
  <si>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</si>
  <si>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</si>
  <si>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</si>
  <si>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</si>
  <si>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</si>
  <si>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</si>
  <si>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</si>
  <si>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</si>
  <si>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</si>
  <si>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</si>
  <si>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</si>
  <si>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</si>
  <si>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</si>
  <si>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</si>
  <si>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</si>
  <si>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</si>
  <si>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</si>
  <si>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</si>
  <si>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</si>
  <si>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</si>
  <si>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</si>
  <si>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</si>
  <si>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</si>
  <si>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</si>
  <si>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</si>
  <si>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</si>
  <si>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</si>
  <si>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</si>
  <si>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</si>
  <si>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</si>
  <si>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</si>
  <si>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</si>
  <si>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</si>
  <si>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</si>
  <si>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</si>
  <si>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</si>
  <si>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</si>
  <si>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</si>
  <si>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</si>
  <si>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</si>
  <si>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</si>
  <si>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</si>
  <si>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</si>
  <si>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</si>
  <si>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</si>
  <si>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</si>
  <si>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</si>
  <si>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</si>
  <si>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</si>
  <si>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</si>
  <si>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</si>
  <si>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</si>
  <si>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</si>
  <si>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</si>
  <si>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</si>
  <si>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</si>
  <si>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</si>
  <si>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</si>
  <si>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</si>
  <si>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</si>
  <si>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</si>
  <si>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</si>
  <si>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</si>
  <si>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</si>
  <si>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</si>
  <si>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</si>
  <si>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</si>
  <si>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</si>
  <si>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</si>
  <si>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</si>
  <si>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</si>
  <si>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</si>
  <si>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</si>
  <si>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</si>
  <si>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</si>
  <si>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</si>
  <si>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</si>
  <si>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</si>
  <si>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</si>
  <si>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</si>
  <si>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</si>
  <si>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</si>
  <si>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</si>
  <si>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</si>
  <si>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</si>
  <si>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</si>
  <si>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</si>
  <si>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</si>
  <si>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</si>
  <si>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</si>
  <si>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</si>
  <si>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</si>
  <si>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</si>
  <si>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</si>
  <si>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</si>
  <si>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</si>
  <si>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</si>
  <si>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</si>
  <si>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</si>
  <si>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</si>
  <si>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</si>
  <si>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</si>
  <si>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</si>
  <si>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</si>
  <si>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</si>
  <si>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</si>
  <si>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</si>
  <si>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</si>
  <si>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</si>
  <si>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</si>
  <si>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</si>
  <si>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</si>
  <si>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</si>
  <si>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</si>
  <si>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</si>
  <si>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</si>
  <si>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</si>
  <si>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</si>
  <si>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</si>
  <si>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</si>
  <si>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</si>
  <si>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</si>
  <si>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</si>
  <si>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</si>
  <si>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</si>
  <si>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</si>
  <si>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</si>
  <si>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</si>
  <si>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</si>
  <si>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</si>
  <si>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</si>
  <si>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</si>
  <si>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</si>
  <si>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</si>
  <si>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</si>
  <si>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</si>
  <si>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</si>
  <si>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</si>
  <si>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</si>
  <si>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</si>
  <si>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</si>
  <si>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</si>
  <si>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</si>
  <si>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</si>
  <si>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</si>
  <si>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</si>
  <si>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</si>
  <si>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</si>
  <si>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</si>
  <si>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</si>
  <si>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</si>
  <si>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</si>
  <si>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</si>
  <si>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</si>
  <si>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</si>
  <si>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</si>
  <si>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</si>
  <si>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</si>
  <si>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</si>
  <si>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</si>
  <si>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</si>
  <si>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</si>
  <si>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</si>
  <si>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</si>
  <si>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</si>
  <si>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</si>
  <si>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</si>
  <si>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</si>
  <si>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</si>
  <si>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</si>
  <si>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</si>
  <si>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</si>
  <si>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</si>
  <si>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</si>
  <si>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</si>
  <si>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</si>
  <si>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</si>
  <si>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</si>
  <si>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</si>
  <si>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</si>
  <si>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</si>
  <si>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</si>
  <si>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</si>
  <si>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</si>
  <si>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</si>
  <si>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</si>
  <si>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</si>
  <si>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</si>
  <si>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</si>
  <si>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</si>
  <si>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</si>
  <si>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</si>
  <si>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</si>
  <si>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</si>
  <si>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</si>
  <si>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</si>
  <si>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</si>
  <si>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</si>
  <si>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</si>
  <si>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</si>
  <si>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</si>
  <si>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</si>
  <si>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</si>
  <si>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</si>
  <si>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</si>
  <si>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</si>
  <si>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</si>
  <si>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</si>
  <si>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</si>
  <si>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</si>
  <si>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</si>
  <si>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</si>
  <si>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</si>
  <si>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</si>
  <si>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</si>
  <si>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</si>
  <si>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</si>
  <si>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</si>
  <si>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</si>
  <si>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</si>
  <si>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</si>
  <si>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</si>
  <si>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</si>
  <si>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</si>
  <si>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</si>
  <si>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</si>
  <si>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</si>
  <si>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</si>
  <si>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</si>
  <si>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</si>
  <si>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</si>
  <si>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</si>
  <si>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</si>
  <si>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</si>
  <si>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</si>
  <si>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</si>
  <si>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</si>
  <si>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</si>
  <si>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</si>
  <si>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</si>
  <si>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</si>
  <si>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</si>
  <si>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</si>
  <si>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</si>
  <si>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</si>
  <si>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</si>
  <si>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</si>
  <si>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</si>
  <si>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</si>
  <si>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</si>
  <si>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</si>
  <si>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</si>
  <si>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</si>
  <si>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</si>
  <si>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</si>
  <si>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</si>
  <si>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</si>
  <si>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</si>
  <si>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</si>
  <si>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</si>
  <si>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</si>
  <si>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</si>
  <si>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</si>
  <si>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</si>
  <si>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</si>
  <si>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</si>
  <si>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</si>
  <si>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</si>
  <si>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</si>
  <si>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</si>
  <si>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</si>
  <si>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</si>
  <si>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</si>
  <si>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</si>
  <si>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</si>
  <si>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</si>
  <si>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</si>
  <si>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</si>
  <si>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</si>
  <si>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</si>
  <si>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</si>
  <si>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</si>
  <si>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</si>
  <si>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</si>
  <si>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</si>
  <si>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</si>
  <si>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</si>
  <si>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</si>
  <si>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</si>
  <si>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</si>
  <si>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</si>
  <si>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</si>
  <si>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</si>
  <si>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</si>
  <si>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</si>
  <si>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</si>
  <si>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</si>
  <si>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</si>
  <si>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</si>
  <si>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</si>
  <si>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</si>
  <si>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</si>
  <si>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</si>
  <si>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</si>
  <si>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</si>
  <si>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</si>
  <si>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</si>
  <si>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</si>
  <si>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</si>
  <si>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</si>
  <si>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</si>
  <si>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</si>
  <si>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</si>
  <si>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</si>
  <si>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</si>
  <si>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</si>
  <si>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</si>
  <si>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</si>
  <si>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</si>
  <si>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</si>
  <si>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</si>
  <si>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</si>
  <si>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</si>
  <si>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</si>
  <si>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</si>
  <si>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</si>
  <si>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</si>
  <si>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</si>
  <si>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</si>
  <si>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</si>
  <si>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</si>
  <si>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</si>
  <si>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</si>
  <si>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</si>
  <si>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</si>
  <si>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</si>
  <si>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</si>
  <si>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</si>
  <si>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</si>
  <si>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</si>
  <si>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</si>
  <si>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</si>
  <si>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</si>
  <si>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</si>
  <si>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</si>
  <si>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</si>
  <si>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</si>
  <si>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</si>
  <si>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</si>
  <si>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</si>
  <si>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</si>
  <si>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</si>
  <si>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</si>
  <si>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</si>
  <si>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</si>
  <si>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</si>
  <si>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</si>
  <si>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</si>
  <si>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</si>
  <si>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</si>
  <si>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</si>
  <si>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</si>
  <si>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</si>
  <si>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</si>
  <si>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</si>
  <si>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</si>
  <si>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</si>
  <si>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</si>
  <si>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</si>
  <si>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</si>
  <si>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</si>
  <si>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</si>
  <si>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</si>
  <si>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</si>
  <si>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</si>
  <si>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</si>
  <si>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</si>
  <si>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</si>
  <si>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</si>
  <si>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</si>
  <si>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</si>
  <si>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</si>
  <si>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</si>
  <si>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</si>
  <si>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</si>
  <si>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</si>
  <si>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</si>
  <si>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</si>
  <si>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</si>
  <si>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</si>
  <si>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</si>
  <si>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</si>
  <si>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</si>
  <si>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</si>
  <si>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</si>
  <si>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</si>
  <si>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</si>
  <si>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</si>
  <si>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</si>
  <si>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</si>
  <si>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</si>
  <si>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</si>
  <si>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</si>
  <si>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</si>
  <si>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</si>
  <si>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</si>
  <si>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</si>
  <si>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</si>
  <si>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</si>
  <si>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</si>
  <si>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</si>
  <si>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</si>
  <si>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</si>
  <si>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</si>
  <si>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</si>
  <si>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</si>
  <si>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</si>
  <si>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</si>
  <si>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</si>
  <si>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</si>
  <si>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</si>
  <si>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</si>
  <si>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</si>
  <si>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</si>
  <si>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</si>
  <si>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</si>
  <si>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</si>
  <si>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</si>
  <si>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</si>
  <si>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</si>
  <si>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</si>
  <si>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</si>
  <si>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</si>
  <si>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</si>
  <si>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</si>
  <si>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</si>
  <si>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</si>
  <si>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</si>
  <si>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</si>
  <si>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</si>
  <si>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</si>
  <si>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</si>
  <si>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</si>
  <si>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</si>
  <si>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</si>
  <si>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</si>
  <si>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</si>
  <si>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</si>
  <si>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</si>
  <si>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</si>
  <si>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</si>
  <si>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</si>
  <si>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</si>
  <si>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</si>
  <si>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</si>
  <si>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</si>
  <si>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</si>
  <si>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</si>
  <si>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</si>
  <si>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</si>
  <si>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</si>
  <si>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</si>
  <si>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</si>
  <si>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</si>
  <si>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</si>
  <si>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</si>
  <si>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</si>
  <si>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</si>
  <si>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</si>
  <si>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</si>
  <si>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</si>
  <si>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</si>
  <si>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</si>
  <si>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</si>
  <si>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</si>
  <si>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</si>
  <si>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</si>
  <si>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</si>
  <si>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</si>
  <si>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</si>
  <si>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</si>
  <si>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</si>
  <si>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</si>
  <si>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</si>
  <si>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</si>
  <si>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</si>
  <si>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</si>
  <si>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</si>
  <si>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</si>
  <si>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</si>
  <si>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</si>
  <si>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</si>
  <si>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</si>
  <si>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</si>
  <si>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</si>
  <si>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</si>
  <si>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</si>
  <si>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</si>
  <si>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</si>
  <si>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</si>
  <si>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</si>
  <si>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</si>
  <si>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</si>
  <si>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</si>
  <si>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</si>
  <si>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</si>
  <si>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</si>
  <si>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</si>
  <si>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</si>
  <si>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</si>
  <si>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</si>
  <si>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</si>
  <si>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</si>
  <si>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</si>
  <si>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</si>
  <si>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</si>
  <si>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</si>
  <si>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</si>
  <si>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</si>
  <si>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</si>
  <si>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</si>
  <si>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</si>
  <si>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</si>
  <si>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</si>
  <si>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</si>
  <si>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</si>
  <si>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</si>
  <si>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</si>
  <si>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</si>
  <si>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</si>
  <si>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</si>
  <si>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</si>
  <si>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</si>
  <si>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</si>
  <si>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</si>
  <si>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</si>
  <si>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</si>
  <si>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</si>
  <si>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</si>
  <si>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</si>
  <si>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</si>
  <si>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</si>
  <si>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</si>
  <si>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</si>
  <si>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</si>
  <si>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</si>
  <si>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</si>
  <si>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</si>
  <si>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</si>
  <si>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</si>
  <si>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</si>
  <si>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</si>
  <si>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</si>
  <si>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</si>
  <si>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</si>
  <si>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</si>
  <si>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</si>
  <si>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</si>
  <si>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</si>
  <si>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</si>
  <si>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</si>
  <si>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</si>
  <si>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</si>
  <si>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</si>
  <si>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</si>
  <si>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</si>
  <si>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</si>
  <si>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</si>
  <si>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</si>
  <si>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</si>
  <si>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</si>
  <si>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</si>
  <si>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</si>
  <si>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</si>
  <si>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</si>
  <si>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</si>
  <si>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</si>
  <si>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</si>
  <si>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</si>
  <si>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</si>
  <si>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</si>
  <si>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</si>
  <si>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</si>
  <si>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</si>
  <si>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</si>
  <si>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</si>
  <si>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</si>
  <si>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</si>
  <si>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</si>
  <si>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</si>
  <si>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</si>
  <si>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</si>
  <si>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</si>
  <si>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</si>
  <si>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</si>
  <si>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</si>
  <si>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</si>
  <si>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</si>
  <si>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</si>
  <si>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</si>
  <si>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</si>
  <si>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</si>
  <si>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</si>
  <si>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</si>
  <si>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</si>
  <si>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</si>
  <si>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</si>
  <si>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</si>
  <si>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</si>
  <si>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</si>
  <si>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</si>
  <si>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</si>
  <si>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</si>
  <si>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</si>
  <si>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</si>
  <si>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</si>
  <si>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</si>
  <si>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</si>
  <si>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</si>
  <si>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</si>
  <si>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</si>
  <si>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</si>
  <si>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</si>
  <si>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</si>
  <si>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</si>
  <si>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</si>
  <si>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</si>
  <si>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</si>
  <si>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</si>
  <si>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</si>
  <si>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</si>
  <si>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</si>
  <si>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</si>
  <si>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</si>
  <si>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</si>
  <si>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</si>
  <si>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</si>
  <si>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</si>
  <si>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</si>
  <si>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</si>
  <si>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</si>
  <si>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</si>
  <si>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</si>
  <si>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</si>
  <si>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</si>
  <si>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</si>
  <si>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</si>
  <si>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</si>
  <si>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</si>
  <si>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</si>
  <si>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</si>
  <si>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</si>
  <si>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</si>
  <si>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</si>
  <si>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</si>
  <si>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</si>
  <si>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</si>
  <si>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</si>
  <si>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</si>
  <si>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</si>
  <si>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</si>
  <si>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</si>
  <si>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</si>
  <si>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</si>
  <si>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</si>
  <si>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</si>
  <si>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</si>
  <si>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</si>
  <si>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</si>
  <si>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</si>
  <si>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</si>
  <si>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</si>
  <si>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</si>
  <si>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</si>
  <si>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</si>
  <si>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</si>
  <si>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</si>
  <si>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</si>
  <si>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</si>
  <si>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</si>
  <si>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</si>
  <si>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</si>
  <si>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</si>
  <si>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</si>
  <si>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</si>
  <si>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</si>
  <si>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</si>
  <si>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</si>
  <si>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</si>
  <si>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</si>
  <si>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</si>
  <si>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</si>
  <si>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</si>
  <si>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</si>
  <si>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</si>
  <si>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</si>
  <si>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</si>
  <si>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</si>
  <si>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</si>
  <si>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</si>
  <si>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</si>
  <si>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</si>
  <si>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</si>
  <si>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</si>
  <si>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</si>
  <si>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</si>
  <si>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</si>
  <si>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</si>
  <si>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</si>
  <si>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</si>
  <si>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</si>
  <si>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</si>
  <si>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</si>
  <si>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</si>
  <si>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</si>
  <si>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</si>
  <si>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</si>
  <si>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</si>
  <si>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</si>
  <si>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</si>
  <si>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</si>
  <si>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</si>
  <si>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</si>
  <si>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</si>
  <si>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</si>
  <si>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</si>
  <si>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</si>
  <si>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</si>
  <si>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</si>
  <si>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</si>
  <si>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</si>
  <si>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</si>
  <si>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</si>
  <si>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</si>
  <si>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</si>
  <si>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</si>
  <si>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</si>
  <si>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</si>
  <si>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</si>
  <si>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</si>
  <si>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</si>
  <si>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</si>
  <si>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</si>
  <si>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</si>
  <si>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</si>
  <si>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</si>
  <si>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</si>
  <si>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</si>
  <si>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</si>
  <si>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</si>
  <si>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</si>
  <si>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</si>
  <si>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</si>
  <si>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</si>
  <si>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</si>
  <si>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</si>
  <si>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</si>
  <si>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</si>
  <si>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</si>
  <si>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</si>
  <si>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</si>
  <si>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</si>
  <si>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</si>
  <si>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</si>
  <si>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</si>
  <si>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</si>
  <si>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</si>
  <si>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</si>
  <si>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</si>
  <si>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</si>
  <si>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</si>
  <si>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</si>
  <si>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</si>
  <si>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</si>
  <si>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</si>
  <si>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</si>
  <si>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</si>
  <si>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</si>
  <si>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</si>
  <si>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</si>
  <si>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</si>
  <si>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</si>
  <si>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</si>
  <si>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</si>
  <si>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</si>
  <si>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</si>
  <si>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</si>
  <si>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</si>
  <si>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</si>
  <si>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</si>
  <si>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</si>
  <si>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</si>
  <si>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</si>
  <si>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</si>
  <si>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</si>
  <si>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</si>
  <si>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</si>
  <si>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</si>
  <si>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</si>
  <si>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</si>
  <si>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</si>
  <si>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</si>
  <si>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</si>
  <si>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</si>
  <si>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</si>
  <si>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</si>
  <si>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</si>
  <si>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</si>
  <si>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</si>
  <si>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</si>
  <si>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</si>
  <si>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</si>
  <si>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</si>
  <si>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</si>
  <si>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</si>
  <si>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</si>
  <si>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</si>
  <si>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</si>
  <si>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</si>
  <si>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</si>
  <si>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</si>
  <si>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</si>
  <si>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</si>
  <si>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</si>
  <si>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</si>
  <si>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</si>
  <si>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</si>
  <si>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</si>
  <si>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</si>
  <si>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</si>
  <si>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</si>
  <si>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</si>
  <si>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</si>
  <si>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</si>
  <si>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</si>
  <si>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</si>
  <si>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</si>
  <si>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</si>
  <si>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</si>
  <si>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</si>
  <si>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</si>
  <si>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</si>
  <si>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</si>
  <si>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</si>
  <si>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</si>
  <si>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</si>
  <si>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</si>
  <si>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</si>
  <si>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</si>
  <si>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</si>
  <si>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</si>
  <si>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</si>
  <si>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</si>
  <si>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</si>
  <si>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</si>
  <si>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</si>
  <si>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</si>
  <si>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</si>
  <si>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</si>
  <si>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</si>
  <si>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</si>
  <si>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</si>
  <si>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</si>
  <si>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</si>
  <si>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</si>
  <si>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</si>
  <si>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</si>
  <si>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</si>
  <si>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</si>
  <si>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</si>
  <si>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</si>
  <si>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</si>
  <si>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</si>
  <si>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</si>
  <si>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</si>
  <si>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</si>
  <si>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</si>
  <si>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</si>
  <si>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</si>
  <si>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</si>
  <si>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</si>
  <si>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</si>
  <si>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</si>
  <si>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</si>
  <si>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</si>
  <si>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</si>
  <si>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</si>
  <si>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</si>
  <si>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</si>
  <si>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</si>
  <si>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</si>
  <si>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</si>
  <si>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</si>
  <si>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</si>
  <si>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</si>
  <si>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</si>
  <si>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</si>
  <si>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</si>
  <si>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</si>
  <si>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</si>
  <si>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</si>
  <si>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</si>
  <si>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</si>
  <si>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</si>
  <si>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</si>
  <si>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</si>
  <si>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</si>
  <si>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</si>
  <si>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</si>
  <si>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</si>
  <si>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</si>
  <si>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</si>
  <si>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</si>
  <si>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</si>
  <si>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</si>
  <si>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</si>
  <si>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</si>
  <si>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</si>
  <si>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</si>
  <si>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</si>
  <si>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</si>
  <si>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</si>
  <si>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</si>
  <si>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</si>
  <si>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</si>
  <si>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</si>
  <si>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</si>
  <si>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</si>
  <si>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</si>
  <si>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</si>
  <si>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</si>
  <si>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</si>
  <si>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</si>
  <si>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</si>
  <si>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</si>
  <si>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</si>
  <si>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</si>
  <si>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</si>
  <si>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</si>
  <si>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</si>
  <si>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</si>
  <si>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</si>
  <si>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</si>
  <si>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</si>
  <si>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</si>
  <si>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</si>
  <si>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</si>
  <si>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</si>
  <si>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</si>
  <si>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</si>
  <si>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</si>
  <si>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</si>
  <si>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</si>
  <si>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</si>
  <si>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</si>
  <si>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</si>
  <si>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</si>
  <si>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</si>
  <si>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</si>
  <si>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</si>
  <si>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</si>
  <si>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</si>
  <si>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</si>
  <si>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</si>
  <si>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</si>
  <si>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</si>
  <si>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</si>
  <si>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</si>
  <si>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</si>
  <si>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</si>
  <si>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</si>
  <si>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</si>
  <si>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</si>
  <si>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</si>
  <si>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</si>
  <si>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</si>
  <si>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</si>
  <si>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</si>
  <si>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</si>
  <si>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</si>
  <si>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</si>
  <si>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</si>
  <si>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</si>
  <si>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</si>
  <si>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</si>
  <si>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</si>
  <si>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</si>
  <si>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</si>
  <si>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</si>
  <si>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</si>
  <si>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</si>
  <si>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</si>
  <si>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</si>
  <si>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</si>
  <si>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</si>
  <si>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</si>
  <si>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</si>
  <si>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</si>
  <si>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</si>
  <si>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</si>
  <si>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</si>
  <si>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</si>
  <si>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</si>
  <si>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</si>
  <si>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</si>
  <si>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</si>
  <si>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</si>
  <si>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</si>
  <si>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</si>
  <si>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</si>
  <si>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</si>
  <si>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</si>
  <si>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</si>
  <si>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</si>
  <si>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</si>
  <si>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</si>
  <si>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</si>
  <si>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</si>
  <si>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</si>
  <si>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</si>
  <si>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</si>
  <si>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</si>
  <si>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</si>
  <si>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</si>
  <si>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</si>
  <si>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</si>
  <si>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</si>
  <si>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</si>
  <si>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</si>
  <si>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</si>
  <si>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</si>
  <si>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</si>
  <si>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</si>
  <si>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</si>
  <si>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</si>
  <si>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</si>
  <si>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</si>
  <si>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</si>
  <si>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</si>
  <si>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</si>
  <si>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</si>
  <si>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</si>
  <si>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</si>
  <si>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</si>
  <si>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</si>
  <si>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</si>
  <si>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</si>
  <si>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</si>
  <si>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</si>
  <si>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</si>
  <si>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</si>
  <si>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</si>
  <si>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</si>
  <si>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</si>
  <si>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</si>
  <si>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</si>
  <si>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</si>
  <si>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</si>
  <si>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</si>
  <si>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</si>
  <si>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</si>
  <si>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</si>
  <si>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</si>
  <si>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</si>
  <si>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</si>
  <si>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</si>
  <si>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</si>
  <si>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</si>
  <si>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</si>
  <si>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</si>
  <si>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</si>
  <si>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</si>
  <si>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</si>
  <si>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</si>
  <si>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</si>
  <si>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</si>
  <si>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</si>
  <si>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</si>
  <si>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</si>
  <si>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</si>
  <si>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</si>
  <si>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</si>
  <si>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</si>
  <si>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</si>
  <si>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</si>
  <si>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</si>
  <si>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</si>
  <si>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</si>
  <si>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</si>
  <si>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</si>
  <si>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</si>
  <si>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</si>
  <si>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</si>
  <si>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</si>
  <si>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</si>
  <si>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</si>
  <si>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</si>
  <si>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</si>
  <si>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</si>
  <si>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</si>
  <si>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</si>
  <si>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</si>
  <si>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</si>
  <si>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</si>
  <si>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</si>
  <si>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</si>
  <si>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</si>
  <si>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</si>
  <si>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</si>
  <si>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</si>
  <si>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</si>
  <si>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</si>
  <si>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</si>
  <si>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</si>
  <si>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</si>
  <si>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</si>
  <si>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</si>
  <si>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</si>
  <si>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</si>
  <si>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</si>
  <si>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</si>
  <si>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</si>
  <si>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</si>
  <si>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</si>
  <si>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</si>
  <si>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</si>
  <si>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</si>
  <si>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</si>
  <si>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</si>
  <si>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</si>
  <si>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</si>
  <si>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</si>
  <si>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</si>
  <si>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</si>
  <si>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</si>
  <si>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</si>
  <si>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</si>
  <si>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</si>
  <si>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</si>
  <si>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</si>
  <si>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</si>
  <si>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</si>
  <si>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</si>
  <si>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</si>
  <si>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</si>
  <si>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</si>
  <si>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</si>
  <si>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</si>
  <si>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</si>
  <si>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</si>
  <si>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</si>
  <si>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</si>
  <si>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</si>
  <si>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</si>
  <si>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</si>
  <si>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</si>
  <si>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</si>
  <si>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</si>
  <si>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</si>
  <si>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</si>
  <si>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</si>
  <si>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</si>
  <si>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</si>
  <si>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</si>
  <si>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</si>
  <si>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</si>
  <si>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</si>
  <si>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</si>
  <si>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</si>
  <si>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</si>
  <si>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</si>
  <si>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</si>
  <si>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</si>
  <si>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</si>
  <si>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</si>
  <si>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</si>
  <si>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</si>
  <si>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</si>
  <si>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</si>
  <si>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</si>
  <si>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</si>
  <si>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</si>
  <si>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</si>
  <si>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</si>
  <si>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</si>
  <si>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</si>
  <si>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</si>
  <si>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</si>
  <si>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</si>
  <si>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</si>
  <si>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</si>
  <si>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</si>
  <si>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</si>
  <si>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</si>
  <si>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</si>
  <si>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</si>
  <si>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</si>
  <si>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</si>
  <si>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</si>
  <si>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</si>
  <si>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</si>
  <si>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</si>
  <si>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</si>
  <si>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</si>
  <si>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</si>
  <si>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</si>
  <si>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</si>
  <si>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</si>
  <si>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</si>
  <si>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</si>
  <si>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</si>
  <si>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</si>
  <si>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</si>
  <si>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</si>
  <si>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</si>
  <si>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</si>
  <si>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</si>
  <si>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</si>
  <si>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</si>
  <si>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</si>
  <si>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</si>
  <si>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</si>
  <si>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</si>
  <si>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</si>
  <si>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</si>
  <si>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</si>
  <si>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</si>
  <si>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</si>
  <si>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</si>
  <si>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</si>
  <si>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</si>
  <si>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</si>
  <si>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</si>
  <si>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</si>
  <si>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</si>
  <si>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</si>
  <si>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</si>
  <si>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</si>
  <si>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</si>
  <si>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</si>
  <si>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</si>
  <si>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</si>
  <si>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</si>
  <si>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</si>
  <si>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</si>
  <si>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</si>
  <si>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</si>
  <si>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</si>
  <si>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</si>
  <si>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</si>
  <si>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</si>
  <si>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</si>
  <si>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</si>
  <si>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</si>
  <si>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</si>
  <si>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</si>
  <si>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</si>
  <si>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</si>
  <si>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</si>
  <si>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</si>
  <si>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</si>
  <si>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</si>
  <si>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</si>
  <si>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</si>
  <si>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</si>
  <si>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</si>
  <si>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</si>
  <si>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</si>
  <si>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</si>
  <si>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</si>
  <si>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</si>
  <si>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</si>
  <si>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</si>
  <si>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</si>
  <si>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</si>
  <si>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</si>
  <si>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</si>
  <si>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</si>
  <si>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</si>
  <si>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</si>
  <si>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</si>
  <si>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</si>
  <si>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</si>
  <si>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</si>
  <si>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</si>
  <si>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</si>
  <si>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</si>
  <si>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</si>
  <si>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</si>
  <si>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</si>
  <si>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</si>
  <si>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</si>
  <si>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</si>
  <si>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</si>
  <si>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</si>
  <si>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</si>
  <si>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</si>
  <si>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</si>
  <si>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</si>
  <si>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</si>
  <si>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</si>
  <si>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</si>
  <si>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</si>
  <si>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</si>
  <si>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</si>
  <si>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</si>
  <si>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</si>
  <si>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</si>
  <si>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</si>
  <si>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</si>
  <si>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</si>
  <si>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</si>
  <si>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</si>
  <si>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</si>
  <si>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</si>
  <si>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</si>
  <si>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</si>
  <si>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</si>
  <si>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</si>
  <si>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</si>
  <si>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</si>
  <si>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</si>
  <si>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</si>
  <si>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</si>
  <si>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</si>
  <si>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</si>
  <si>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</si>
  <si>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</si>
  <si>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</si>
  <si>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</si>
  <si>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</si>
  <si>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</si>
  <si>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</si>
  <si>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</si>
  <si>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</si>
  <si>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</si>
  <si>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</si>
  <si>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</si>
  <si>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</si>
  <si>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</si>
  <si>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</si>
  <si>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</si>
  <si>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</si>
  <si>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</si>
  <si>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</si>
  <si>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</si>
  <si>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</si>
  <si>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</si>
  <si>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</si>
  <si>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</si>
  <si>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</si>
  <si>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</si>
  <si>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</si>
  <si>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</si>
  <si>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</si>
  <si>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</si>
  <si>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</si>
  <si>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</si>
  <si>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</si>
  <si>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</si>
  <si>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</si>
  <si>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</si>
  <si>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</si>
  <si>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</si>
  <si>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</si>
  <si>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</si>
  <si>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</si>
  <si>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</si>
  <si>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</si>
  <si>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</si>
  <si>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</si>
  <si>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</si>
  <si>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</si>
  <si>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</si>
  <si>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</si>
  <si>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</si>
  <si>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</si>
  <si>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</si>
  <si>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</si>
  <si>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</si>
  <si>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</si>
  <si>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</si>
  <si>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</si>
  <si>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</si>
  <si>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</si>
  <si>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</si>
  <si>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</si>
  <si>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</si>
  <si>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</si>
  <si>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</si>
  <si>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</si>
  <si>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</si>
  <si>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</si>
  <si>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</si>
  <si>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</si>
  <si>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</si>
  <si>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</si>
  <si>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</si>
  <si>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</si>
  <si>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</si>
  <si>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</si>
  <si>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</si>
  <si>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</si>
  <si>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</si>
  <si>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</si>
  <si>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</si>
  <si>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</si>
  <si>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</si>
  <si>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</si>
  <si>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</si>
  <si>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</si>
  <si>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</si>
  <si>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</si>
  <si>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</si>
  <si>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</si>
  <si>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</si>
  <si>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</si>
  <si>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</si>
  <si>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</si>
  <si>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</si>
  <si>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</si>
  <si>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</si>
  <si>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</si>
  <si>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</si>
  <si>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</si>
  <si>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</si>
  <si>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</si>
  <si>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</si>
  <si>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</si>
  <si>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</si>
  <si>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</si>
  <si>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</si>
  <si>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</si>
  <si>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</si>
  <si>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</si>
  <si>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</si>
  <si>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</si>
  <si>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</si>
  <si>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</si>
  <si>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</si>
  <si>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</si>
  <si>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</si>
  <si>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</si>
  <si>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</si>
  <si>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</si>
  <si>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</si>
  <si>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</si>
  <si>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</si>
  <si>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</si>
  <si>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</si>
  <si>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</si>
  <si>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</si>
  <si>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</si>
  <si>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</si>
  <si>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</si>
  <si>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</si>
  <si>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</si>
  <si>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</si>
  <si>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</si>
  <si>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</si>
  <si>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</si>
  <si>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</si>
  <si>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</si>
  <si>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</si>
  <si>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</si>
  <si>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</si>
  <si>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</si>
  <si>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</si>
  <si>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</si>
  <si>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</si>
  <si>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</si>
  <si>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</si>
  <si>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</si>
  <si>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</si>
  <si>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</si>
  <si>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</si>
  <si>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</si>
  <si>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</si>
  <si>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</si>
  <si>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</si>
  <si>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</si>
  <si>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</si>
  <si>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</si>
  <si>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</si>
  <si>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</si>
  <si>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</si>
  <si>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</si>
  <si>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</si>
  <si>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</si>
  <si>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</si>
  <si>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</si>
  <si>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</si>
  <si>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</si>
  <si>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</si>
  <si>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</si>
  <si>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</si>
  <si>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</si>
  <si>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</si>
  <si>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</si>
  <si>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</si>
  <si>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</si>
  <si>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</si>
  <si>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</si>
  <si>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</si>
  <si>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</si>
  <si>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</si>
  <si>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</si>
  <si>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</si>
  <si>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</si>
  <si>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</si>
  <si>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</si>
  <si>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</si>
  <si>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</si>
  <si>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</si>
  <si>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</si>
  <si>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</si>
  <si>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</si>
  <si>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</si>
  <si>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</si>
  <si>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</si>
  <si>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</si>
  <si>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</si>
  <si>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</si>
  <si>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</si>
  <si>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</si>
  <si>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</si>
  <si>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</si>
  <si>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</si>
  <si>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</si>
  <si>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</si>
  <si>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</si>
  <si>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</si>
  <si>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</si>
  <si>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</si>
  <si>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</si>
  <si>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</si>
  <si>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</si>
  <si>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</si>
  <si>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</si>
  <si>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</si>
  <si>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</si>
  <si>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</si>
  <si>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</si>
  <si>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</si>
  <si>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</si>
  <si>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</si>
  <si>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</si>
  <si>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</si>
  <si>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</si>
  <si>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</si>
  <si>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</si>
  <si>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</si>
  <si>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</si>
  <si>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</si>
  <si>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</si>
  <si>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</si>
  <si>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</si>
  <si>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</si>
  <si>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</si>
  <si>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</si>
  <si>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</si>
  <si>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</si>
  <si>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</si>
  <si>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</si>
  <si>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</si>
  <si>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</si>
  <si>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</si>
  <si>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</si>
  <si>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</si>
  <si>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</si>
  <si>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</si>
  <si>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</si>
  <si>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</si>
  <si>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</si>
  <si>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</si>
  <si>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</si>
  <si>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</si>
  <si>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</si>
  <si>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</si>
  <si>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</si>
  <si>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</si>
  <si>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</si>
  <si>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</si>
  <si>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</si>
  <si>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</si>
  <si>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</si>
  <si>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</si>
  <si>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</si>
  <si>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</si>
  <si>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</si>
  <si>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</si>
  <si>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</si>
  <si>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</si>
  <si>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</si>
  <si>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</si>
  <si>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</si>
  <si>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</si>
  <si>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</si>
  <si>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</si>
  <si>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</si>
  <si>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</si>
  <si>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</si>
  <si>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</si>
  <si>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</si>
  <si>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</si>
  <si>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</si>
  <si>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</si>
  <si>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</si>
  <si>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</si>
  <si>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</si>
  <si>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</si>
  <si>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</si>
  <si>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</si>
  <si>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</si>
  <si>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</si>
  <si>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</si>
  <si>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</si>
  <si>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</si>
  <si>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</si>
  <si>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</si>
  <si>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</si>
  <si>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</si>
  <si>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</si>
  <si>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</si>
  <si>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</si>
  <si>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</si>
  <si>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</si>
  <si>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</si>
  <si>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</si>
  <si>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</si>
  <si>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</si>
  <si>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</si>
  <si>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</si>
  <si>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</si>
  <si>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</si>
  <si>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</si>
  <si>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</si>
  <si>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</si>
  <si>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</si>
  <si>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</si>
  <si>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</si>
  <si>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</si>
  <si>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</si>
  <si>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</si>
  <si>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</si>
  <si>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</si>
  <si>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</si>
  <si>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</si>
  <si>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</si>
  <si>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</si>
  <si>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</si>
  <si>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</si>
  <si>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</si>
  <si>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</si>
  <si>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</si>
  <si>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</si>
  <si>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</si>
  <si>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</si>
  <si>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</si>
  <si>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</si>
  <si>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</si>
  <si>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</si>
  <si>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</si>
  <si>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</si>
  <si>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</si>
  <si>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</si>
  <si>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</si>
  <si>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</si>
  <si>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</si>
  <si>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</si>
  <si>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</si>
  <si>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</si>
  <si>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</si>
  <si>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</si>
  <si>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</si>
  <si>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</si>
  <si>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</si>
  <si>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</si>
  <si>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</si>
  <si>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</si>
  <si>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</si>
  <si>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</si>
  <si>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</si>
  <si>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</si>
  <si>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</si>
  <si>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</si>
  <si>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</si>
  <si>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</si>
  <si>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</si>
  <si>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</si>
  <si>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</si>
  <si>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</si>
  <si>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</si>
  <si>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</si>
  <si>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</si>
  <si>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</si>
  <si>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</si>
  <si>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</si>
  <si>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</si>
  <si>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</si>
  <si>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</si>
  <si>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</si>
  <si>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</si>
  <si>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</si>
  <si>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</si>
  <si>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</si>
  <si>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</si>
  <si>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</si>
  <si>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</si>
  <si>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</si>
  <si>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</si>
  <si>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</si>
  <si>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</si>
  <si>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</si>
  <si>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</si>
  <si>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</si>
  <si>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</si>
  <si>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</si>
  <si>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</si>
  <si>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</si>
  <si>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</si>
  <si>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</si>
  <si>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</si>
  <si>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</si>
  <si>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</si>
  <si>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</si>
  <si>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</si>
  <si>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</si>
  <si>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</si>
  <si>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</si>
  <si>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</si>
  <si>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</si>
  <si>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</si>
  <si>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</si>
  <si>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</si>
  <si>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</si>
  <si>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</si>
  <si>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</si>
  <si>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</si>
  <si>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</si>
  <si>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</si>
  <si>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</si>
  <si>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</si>
  <si>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</si>
  <si>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</si>
  <si>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</si>
  <si>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</si>
  <si>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</si>
  <si>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</si>
  <si>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</si>
  <si>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</si>
  <si>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</si>
  <si>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</si>
  <si>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</si>
  <si>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</si>
  <si>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</si>
  <si>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</si>
  <si>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</si>
  <si>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</si>
  <si>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</si>
  <si>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</si>
  <si>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</si>
  <si>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</si>
  <si>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</si>
  <si>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</si>
  <si>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</si>
  <si>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</si>
  <si>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</si>
  <si>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</si>
  <si>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</si>
  <si>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</si>
  <si>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</si>
  <si>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</si>
  <si>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</si>
  <si>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</si>
  <si>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</si>
  <si>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</si>
  <si>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</si>
  <si>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</si>
  <si>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</si>
  <si>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</si>
  <si>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</si>
  <si>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</si>
  <si>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</si>
  <si>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</si>
  <si>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</si>
  <si>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</si>
  <si>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</si>
  <si>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</si>
  <si>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</si>
  <si>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</si>
  <si>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</si>
  <si>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</si>
  <si>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</si>
  <si>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</si>
  <si>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</si>
  <si>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</si>
  <si>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</si>
  <si>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</si>
  <si>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</si>
  <si>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</si>
  <si>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</si>
  <si>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</si>
  <si>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</si>
  <si>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</si>
  <si>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</si>
  <si>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</si>
  <si>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</si>
  <si>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</si>
  <si>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</si>
  <si>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</si>
  <si>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</si>
  <si>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</si>
  <si>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</si>
  <si>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</si>
  <si>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</si>
  <si>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</si>
  <si>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</si>
  <si>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</si>
  <si>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</si>
  <si>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</si>
  <si>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</si>
  <si>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</si>
  <si>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</si>
  <si>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</si>
  <si>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</si>
  <si>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</si>
  <si>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</si>
  <si>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</si>
  <si>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</si>
  <si>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</si>
  <si>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</si>
  <si>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</si>
  <si>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</si>
  <si>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</si>
  <si>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</si>
  <si>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</si>
  <si>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</si>
  <si>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</si>
  <si>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</si>
  <si>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</si>
  <si>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</si>
  <si>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</si>
  <si>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</si>
  <si>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</si>
  <si>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</si>
  <si>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</si>
  <si>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</si>
  <si>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</si>
  <si>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</si>
  <si>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</si>
  <si>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</si>
  <si>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</si>
  <si>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</si>
  <si>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</si>
  <si>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</si>
  <si>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</si>
  <si>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</si>
  <si>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</si>
  <si>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</si>
  <si>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</si>
  <si>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</si>
  <si>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</si>
  <si>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</si>
  <si>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</si>
  <si>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</si>
  <si>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</si>
  <si>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</si>
  <si>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</si>
  <si>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</si>
  <si>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</si>
  <si>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</si>
  <si>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</si>
  <si>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</si>
  <si>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</si>
  <si>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</si>
  <si>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</si>
  <si>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</si>
  <si>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</si>
  <si>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</si>
  <si>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</si>
  <si>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</si>
  <si>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</si>
  <si>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</si>
  <si>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</si>
  <si>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</si>
  <si>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</si>
  <si>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</si>
  <si>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</si>
  <si>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</si>
  <si>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</si>
  <si>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</si>
  <si>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</si>
  <si>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</si>
  <si>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</si>
  <si>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</si>
  <si>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</si>
  <si>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</si>
  <si>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</si>
  <si>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</si>
  <si>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</si>
  <si>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</si>
  <si>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</si>
  <si>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</si>
  <si>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</si>
  <si>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</si>
  <si>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</si>
  <si>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</si>
  <si>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</si>
  <si>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</si>
  <si>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</si>
  <si>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</si>
  <si>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</si>
  <si>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</si>
  <si>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</si>
  <si>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</si>
  <si>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</si>
  <si>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</si>
  <si>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</si>
  <si>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</si>
  <si>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</si>
  <si>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</si>
  <si>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</si>
  <si>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</si>
  <si>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</si>
  <si>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</si>
  <si>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</si>
  <si>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</si>
  <si>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</si>
  <si>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</si>
  <si>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</si>
  <si>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</si>
  <si>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</si>
  <si>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</si>
  <si>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</si>
  <si>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</si>
  <si>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</si>
  <si>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</si>
  <si>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</si>
  <si>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</si>
  <si>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</si>
  <si>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</si>
  <si>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</si>
  <si>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</si>
  <si>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</si>
  <si>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</si>
  <si>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</si>
  <si>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</si>
  <si>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</si>
  <si>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</si>
  <si>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</si>
  <si>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</si>
  <si>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</si>
  <si>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</si>
  <si>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</si>
  <si>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</si>
  <si>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</si>
  <si>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</si>
  <si>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</si>
  <si>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</si>
  <si>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</si>
  <si>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</si>
  <si>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</si>
  <si>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</si>
  <si>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</si>
  <si>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</si>
  <si>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</si>
  <si>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</si>
  <si>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</si>
  <si>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</si>
  <si>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</si>
  <si>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</si>
  <si>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</si>
  <si>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</si>
  <si>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</si>
  <si>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</si>
  <si>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</si>
  <si>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</si>
  <si>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</si>
  <si>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</si>
  <si>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</si>
  <si>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</si>
  <si>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</si>
  <si>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</si>
  <si>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</si>
  <si>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</si>
  <si>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</si>
  <si>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</si>
  <si>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</si>
  <si>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</si>
  <si>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</si>
  <si>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</si>
  <si>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</si>
  <si>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</si>
  <si>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</si>
  <si>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</si>
  <si>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</si>
  <si>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</si>
  <si>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</si>
  <si>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</si>
  <si>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</si>
  <si>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</si>
  <si>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</si>
  <si>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</si>
  <si>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</si>
  <si>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</si>
  <si>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</si>
  <si>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</si>
  <si>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</si>
  <si>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</si>
  <si>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</si>
  <si>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</si>
  <si>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</si>
  <si>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</si>
  <si>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</si>
  <si>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</si>
  <si>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</si>
  <si>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</si>
  <si>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</si>
  <si>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</si>
  <si>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</si>
  <si>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</si>
  <si>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</si>
  <si>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</si>
  <si>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</si>
  <si>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</si>
  <si>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</si>
  <si>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</si>
  <si>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</si>
  <si>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</si>
  <si>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</si>
  <si>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</si>
  <si>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</si>
  <si>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</si>
  <si>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</si>
  <si>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</si>
  <si>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</si>
  <si>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</si>
  <si>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</si>
  <si>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</si>
  <si>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</si>
  <si>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</si>
  <si>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</si>
  <si>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</si>
  <si>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</si>
  <si>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</si>
  <si>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</si>
  <si>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</si>
  <si>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</si>
  <si>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</si>
  <si>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</si>
  <si>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</si>
  <si>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</si>
  <si>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</si>
  <si>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</si>
  <si>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</si>
  <si>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</si>
  <si>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</si>
  <si>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</si>
  <si>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</si>
  <si>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</si>
  <si>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</si>
  <si>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</si>
  <si>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</si>
  <si>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</si>
  <si>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</si>
  <si>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</si>
  <si>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</si>
  <si>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</si>
  <si>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</si>
  <si>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</si>
  <si>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</si>
  <si>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</si>
  <si>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</si>
  <si>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</si>
  <si>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</si>
  <si>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</si>
  <si>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</si>
  <si>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</si>
  <si>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</si>
  <si>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</si>
  <si>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</si>
  <si>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</si>
  <si>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</si>
  <si>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</si>
  <si>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</si>
  <si>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</si>
  <si>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</si>
  <si>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</si>
  <si>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</si>
  <si>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</si>
  <si>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</si>
  <si>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</si>
  <si>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</si>
  <si>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</si>
  <si>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</si>
  <si>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</si>
  <si>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</si>
  <si>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</si>
  <si>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</si>
  <si>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</si>
  <si>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</si>
  <si>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</si>
  <si>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</si>
  <si>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</si>
  <si>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</si>
  <si>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</si>
  <si>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</si>
  <si>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</si>
  <si>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</si>
  <si>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</si>
  <si>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</si>
  <si>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</si>
  <si>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</si>
  <si>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</si>
  <si>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</si>
  <si>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</si>
  <si>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</si>
  <si>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</si>
  <si>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</si>
  <si>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</si>
  <si>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</si>
  <si>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</si>
  <si>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</si>
  <si>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</si>
  <si>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</si>
  <si>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</si>
  <si>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</si>
  <si>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</si>
  <si>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</si>
  <si>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</si>
  <si>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</si>
  <si>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</si>
  <si>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</si>
  <si>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</si>
  <si>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</si>
  <si>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</si>
  <si>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</si>
  <si>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</si>
  <si>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</si>
  <si>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</si>
  <si>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</si>
  <si>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</si>
  <si>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</si>
  <si>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</si>
  <si>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</si>
  <si>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</si>
  <si>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</si>
  <si>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</si>
  <si>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</si>
  <si>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</si>
  <si>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</si>
  <si>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</si>
  <si>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</si>
  <si>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</si>
  <si>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</si>
  <si>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</si>
  <si>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</si>
  <si>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</si>
  <si>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</si>
  <si>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</si>
  <si>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</si>
  <si>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</si>
  <si>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</si>
  <si>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</si>
  <si>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</si>
  <si>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</si>
  <si>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</si>
  <si>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</si>
  <si>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</si>
  <si>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</si>
  <si>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</si>
  <si>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</si>
  <si>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</si>
  <si>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</si>
  <si>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</si>
  <si>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</si>
  <si>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</si>
  <si>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</si>
  <si>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</si>
  <si>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</si>
  <si>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</si>
  <si>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</si>
  <si>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</si>
  <si>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</si>
  <si>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</si>
  <si>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</si>
  <si>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</si>
  <si>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</si>
  <si>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</si>
  <si>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</si>
  <si>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</si>
  <si>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</si>
  <si>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</si>
  <si>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</si>
  <si>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</si>
  <si>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</si>
  <si>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</si>
  <si>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</si>
  <si>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</si>
  <si>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</si>
  <si>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</si>
  <si>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</si>
  <si>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</si>
  <si>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</si>
  <si>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</si>
  <si>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</si>
  <si>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</si>
  <si>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</si>
  <si>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</si>
  <si>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</si>
  <si>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</si>
  <si>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</si>
  <si>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</si>
  <si>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</si>
  <si>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</si>
  <si>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</si>
  <si>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</si>
  <si>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</si>
  <si>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</si>
  <si>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</si>
  <si>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</si>
  <si>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</si>
  <si>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</si>
  <si>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</si>
  <si>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</si>
  <si>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</si>
  <si>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</si>
  <si>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</si>
  <si>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</si>
  <si>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</si>
  <si>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</si>
  <si>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</si>
  <si>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</si>
  <si>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</si>
  <si>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</si>
  <si>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</si>
  <si>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</si>
  <si>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</si>
  <si>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</si>
  <si>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</si>
  <si>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</si>
  <si>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</si>
  <si>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</si>
  <si>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</si>
  <si>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</si>
  <si>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</si>
  <si>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</si>
  <si>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</si>
  <si>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</si>
  <si>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</si>
  <si>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</si>
  <si>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</si>
  <si>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</si>
  <si>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</si>
  <si>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</si>
  <si>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</si>
  <si>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</si>
  <si>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</si>
  <si>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</si>
  <si>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</si>
  <si>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</si>
  <si>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</si>
  <si>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</si>
  <si>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</si>
  <si>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</si>
  <si>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</si>
  <si>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</si>
  <si>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</si>
  <si>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</si>
  <si>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</si>
  <si>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</si>
  <si>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</si>
  <si>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</si>
  <si>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</si>
  <si>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</si>
  <si>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</si>
  <si>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</si>
  <si>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</si>
  <si>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</si>
  <si>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</si>
  <si>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</si>
  <si>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</si>
  <si>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</si>
  <si>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</si>
  <si>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</si>
  <si>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</si>
  <si>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</si>
  <si>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</si>
  <si>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</si>
  <si>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</si>
  <si>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</si>
  <si>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</si>
  <si>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</si>
  <si>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</si>
  <si>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</si>
  <si>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</si>
  <si>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</si>
  <si>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</si>
  <si>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</si>
  <si>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</si>
  <si>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</si>
  <si>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</si>
  <si>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</si>
  <si>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</si>
  <si>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</si>
  <si>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</si>
  <si>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</si>
  <si>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</si>
  <si>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</si>
  <si>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</si>
  <si>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</si>
  <si>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</si>
  <si>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</si>
  <si>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</si>
  <si>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</si>
  <si>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</si>
  <si>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</si>
  <si>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</si>
  <si>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</si>
  <si>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</si>
  <si>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</si>
  <si>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</si>
  <si>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</si>
  <si>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</si>
  <si>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</si>
  <si>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</si>
  <si>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</si>
  <si>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</si>
  <si>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</si>
  <si>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</si>
  <si>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</si>
  <si>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</si>
  <si>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</si>
  <si>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</si>
  <si>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</si>
  <si>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</si>
  <si>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</si>
  <si>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</si>
  <si>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</si>
  <si>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</si>
  <si>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</si>
  <si>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</si>
  <si>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</si>
  <si>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</si>
  <si>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</si>
  <si>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</si>
  <si>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</si>
  <si>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</si>
  <si>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</si>
  <si>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</si>
  <si>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</si>
  <si>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</si>
  <si>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</si>
  <si>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</si>
  <si>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</si>
  <si>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</si>
  <si>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</si>
  <si>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</si>
  <si>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</si>
  <si>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</si>
  <si>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</si>
  <si>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</si>
  <si>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</si>
  <si>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</si>
  <si>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</si>
  <si>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</si>
  <si>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</si>
  <si>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</si>
  <si>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</si>
  <si>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</si>
  <si>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</si>
  <si>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</si>
  <si>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</si>
  <si>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</si>
  <si>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</si>
  <si>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</si>
  <si>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</si>
  <si>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</si>
  <si>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</si>
  <si>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</si>
  <si>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</si>
  <si>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</si>
  <si>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</si>
  <si>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</si>
  <si>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</si>
  <si>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</si>
  <si>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</si>
  <si>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</si>
  <si>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</si>
  <si>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</si>
  <si>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</si>
  <si>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</si>
  <si>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</si>
  <si>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</si>
  <si>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</si>
  <si>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</si>
  <si>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</si>
  <si>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</si>
  <si>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</si>
  <si>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</si>
  <si>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</si>
  <si>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</si>
  <si>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</si>
  <si>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</si>
  <si>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</si>
  <si>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</si>
  <si>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</si>
  <si>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</si>
  <si>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</si>
  <si>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</si>
  <si>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</si>
  <si>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</si>
  <si>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</si>
  <si>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</si>
  <si>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</si>
  <si>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</si>
  <si>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</si>
  <si>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</si>
  <si>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</si>
  <si>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</si>
  <si>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</si>
  <si>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</si>
  <si>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</si>
  <si>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</si>
  <si>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</si>
  <si>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</si>
  <si>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</si>
  <si>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</si>
  <si>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</si>
  <si>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</si>
  <si>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</si>
  <si>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</si>
  <si>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</si>
  <si>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</si>
  <si>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</si>
  <si>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</si>
  <si>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</si>
  <si>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</si>
  <si>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</si>
  <si>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</si>
  <si>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</si>
  <si>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</si>
  <si>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</si>
  <si>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</si>
  <si>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</si>
  <si>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</si>
  <si>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</si>
  <si>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</si>
  <si>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</si>
  <si>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</si>
  <si>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</si>
  <si>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</si>
  <si>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</si>
  <si>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</si>
  <si>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</si>
  <si>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</si>
  <si>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</si>
  <si>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</si>
  <si>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</si>
  <si>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</si>
  <si>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</si>
  <si>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</si>
  <si>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</si>
  <si>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</si>
  <si>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</si>
  <si>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</si>
  <si>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</si>
  <si>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</si>
  <si>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</si>
  <si>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</si>
  <si>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</si>
  <si>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</si>
  <si>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</si>
  <si>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</si>
  <si>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</si>
  <si>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</si>
  <si>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</si>
  <si>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</si>
  <si>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</si>
  <si>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</si>
  <si>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</si>
  <si>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</si>
  <si>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</si>
  <si>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</si>
  <si>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</si>
  <si>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</si>
  <si>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</si>
  <si>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</si>
  <si>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</si>
  <si>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</si>
  <si>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</si>
  <si>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</si>
  <si>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</si>
  <si>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</si>
  <si>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</si>
  <si>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</si>
  <si>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</si>
  <si>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</si>
  <si>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</si>
  <si>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</si>
  <si>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</si>
  <si>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</si>
  <si>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</si>
  <si>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</si>
  <si>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</si>
  <si>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</si>
  <si>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</si>
  <si>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</si>
  <si>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</si>
  <si>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</si>
  <si>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</si>
  <si>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</si>
  <si>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</si>
  <si>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</si>
  <si>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</si>
  <si>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</si>
  <si>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</si>
  <si>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</si>
  <si>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</si>
  <si>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</si>
  <si>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</si>
  <si>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</si>
  <si>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</si>
  <si>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</si>
  <si>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</si>
  <si>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</si>
  <si>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</si>
  <si>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</si>
  <si>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</si>
  <si>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</si>
  <si>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</si>
  <si>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</si>
  <si>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</si>
  <si>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</si>
  <si>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</si>
  <si>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</si>
  <si>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</si>
  <si>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</si>
  <si>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</si>
  <si>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</si>
  <si>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</si>
  <si>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</si>
  <si>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</si>
  <si>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</si>
  <si>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</si>
  <si>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</si>
  <si>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</si>
  <si>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</si>
  <si>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</si>
  <si>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</si>
  <si>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</si>
  <si>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</si>
  <si>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</si>
  <si>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</si>
  <si>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</si>
  <si>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</si>
  <si>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</si>
  <si>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</si>
  <si>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</si>
  <si>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</si>
  <si>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</si>
  <si>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</si>
  <si>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</si>
  <si>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</si>
  <si>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</si>
  <si>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</si>
  <si>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</si>
  <si>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</si>
  <si>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</si>
  <si>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</si>
  <si>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</si>
  <si>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</si>
  <si>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</si>
  <si>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</si>
  <si>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</si>
  <si>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</si>
  <si>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</si>
  <si>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</si>
  <si>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</si>
  <si>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</si>
  <si>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</si>
  <si>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</si>
  <si>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</si>
  <si>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</si>
  <si>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</si>
  <si>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</si>
  <si>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</si>
  <si>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</si>
  <si>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</si>
  <si>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</si>
  <si>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</si>
  <si>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</si>
  <si>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</si>
  <si>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</si>
  <si>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</si>
  <si>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</si>
  <si>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</si>
  <si>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</si>
  <si>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</si>
  <si>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</si>
  <si>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</si>
  <si>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</si>
  <si>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</si>
  <si>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</si>
  <si>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</si>
  <si>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</si>
  <si>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</si>
  <si>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</si>
  <si>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</si>
  <si>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</si>
  <si>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</si>
  <si>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</si>
  <si>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</si>
  <si>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</si>
  <si>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</si>
  <si>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</si>
  <si>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</si>
  <si>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</si>
  <si>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</si>
  <si>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</si>
  <si>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</si>
  <si>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</si>
  <si>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</si>
  <si>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</si>
  <si>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</si>
  <si>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</si>
  <si>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</si>
  <si>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</si>
  <si>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</si>
  <si>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</si>
  <si>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</si>
  <si>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</si>
  <si>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</si>
  <si>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</si>
  <si>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</si>
  <si>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</si>
  <si>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</si>
  <si>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</si>
  <si>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</si>
  <si>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</si>
  <si>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</si>
  <si>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</si>
  <si>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</si>
  <si>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</si>
  <si>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</si>
  <si>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</si>
  <si>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</si>
  <si>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</si>
  <si>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</si>
  <si>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</si>
  <si>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</si>
  <si>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</si>
  <si>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</si>
  <si>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</si>
  <si>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</si>
  <si>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</si>
  <si>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</si>
  <si>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</si>
  <si>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</si>
  <si>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</si>
  <si>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</si>
  <si>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</si>
  <si>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</si>
  <si>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</si>
  <si>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</si>
  <si>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</si>
  <si>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</si>
  <si>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</si>
  <si>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</si>
  <si>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</si>
  <si>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</si>
  <si>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</si>
  <si>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</si>
  <si>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</si>
  <si>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</si>
  <si>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</si>
  <si>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</si>
  <si>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</si>
  <si>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</si>
  <si>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</si>
  <si>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</si>
  <si>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</si>
  <si>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</si>
  <si>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</si>
  <si>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</si>
  <si>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</si>
  <si>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</si>
  <si>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</si>
  <si>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</si>
  <si>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</si>
  <si>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</si>
  <si>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</si>
  <si>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</si>
  <si>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</si>
  <si>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</si>
  <si>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</si>
  <si>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</si>
  <si>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</si>
  <si>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</si>
  <si>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</si>
  <si>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</si>
  <si>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</si>
  <si>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</si>
  <si>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</si>
  <si>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</si>
  <si>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</si>
  <si>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</si>
  <si>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</si>
  <si>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</si>
  <si>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</si>
  <si>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</si>
  <si>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</si>
  <si>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</si>
  <si>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</si>
  <si>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</si>
  <si>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</si>
  <si>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</si>
  <si>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</si>
  <si>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</si>
  <si>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</si>
  <si>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</si>
  <si>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</si>
  <si>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</si>
  <si>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</si>
  <si>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</si>
  <si>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</si>
  <si>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</si>
  <si>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</si>
  <si>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</si>
  <si>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</si>
  <si>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</si>
  <si>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</si>
  <si>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</si>
  <si>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</si>
  <si>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</si>
  <si>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</si>
  <si>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</si>
  <si>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</si>
  <si>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</si>
  <si>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</si>
  <si>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</si>
  <si>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</si>
  <si>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</si>
  <si>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</si>
  <si>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</si>
  <si>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</si>
  <si>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</si>
  <si>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</si>
  <si>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</si>
  <si>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</si>
  <si>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</si>
  <si>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</si>
  <si>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</si>
  <si>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</si>
  <si>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</si>
  <si>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</si>
  <si>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</si>
  <si>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</si>
  <si>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</si>
  <si>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</si>
  <si>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</si>
  <si>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</si>
  <si>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</si>
  <si>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</si>
  <si>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</si>
  <si>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</si>
  <si>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</si>
  <si>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</si>
  <si>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</si>
  <si>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</si>
  <si>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</si>
  <si>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</si>
  <si>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</si>
  <si>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</si>
  <si>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</si>
  <si>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</si>
  <si>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</si>
  <si>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</si>
  <si>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</si>
  <si>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</si>
  <si>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</si>
  <si>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</si>
  <si>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</si>
  <si>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</si>
  <si>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</si>
  <si>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</si>
  <si>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</si>
  <si>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</si>
  <si>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</si>
  <si>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</si>
  <si>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</si>
  <si>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</si>
  <si>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</si>
  <si>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</si>
  <si>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</si>
  <si>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</si>
  <si>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</si>
  <si>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</si>
  <si>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</si>
  <si>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</si>
  <si>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</si>
  <si>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</si>
  <si>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</si>
  <si>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</si>
  <si>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</si>
  <si>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</si>
  <si>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</si>
  <si>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</si>
  <si>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</si>
  <si>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</si>
  <si>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</si>
  <si>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</si>
  <si>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</si>
  <si>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</si>
  <si>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</si>
  <si>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</si>
  <si>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</si>
  <si>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</si>
  <si>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</si>
  <si>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</si>
  <si>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</si>
  <si>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</si>
  <si>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</si>
  <si>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</si>
  <si>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</si>
  <si>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</si>
  <si>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</si>
  <si>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</si>
  <si>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</si>
  <si>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</si>
  <si>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</si>
  <si>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</si>
  <si>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</si>
  <si>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</si>
  <si>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</si>
  <si>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</si>
  <si>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</si>
  <si>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</si>
  <si>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</si>
  <si>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</si>
  <si>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</si>
  <si>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</si>
  <si>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</si>
  <si>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</si>
  <si>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</si>
  <si>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</si>
  <si>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</si>
  <si>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</si>
  <si>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</si>
  <si>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</si>
  <si>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</si>
  <si>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</si>
  <si>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</si>
  <si>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</si>
  <si>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</si>
  <si>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</si>
  <si>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</si>
  <si>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</si>
  <si>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</si>
  <si>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</si>
  <si>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</si>
  <si>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</si>
  <si>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</si>
  <si>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</si>
  <si>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</si>
  <si>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</si>
  <si>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</si>
  <si>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</si>
  <si>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</si>
  <si>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</si>
  <si>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</si>
  <si>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</si>
  <si>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</si>
  <si>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</si>
  <si>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</si>
  <si>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</si>
  <si>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</si>
  <si>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</si>
  <si>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</si>
  <si>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</si>
  <si>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</si>
  <si>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</si>
  <si>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</si>
  <si>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</si>
  <si>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</si>
  <si>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</si>
  <si>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</si>
  <si>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</si>
  <si>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</si>
  <si>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</si>
  <si>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</si>
  <si>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</si>
  <si>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</si>
  <si>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</si>
  <si>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</si>
  <si>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</si>
  <si>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</si>
  <si>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</si>
  <si>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</si>
  <si>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</si>
  <si>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</si>
  <si>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</si>
  <si>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</si>
  <si>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</si>
  <si>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</si>
  <si>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</si>
  <si>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</si>
  <si>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</si>
  <si>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</si>
  <si>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</si>
  <si>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</si>
  <si>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</si>
  <si>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</si>
  <si>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</si>
  <si>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</si>
  <si>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</si>
  <si>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</si>
  <si>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</si>
  <si>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</si>
  <si>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</si>
  <si>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</si>
  <si>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</si>
  <si>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</si>
  <si>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</si>
  <si>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</si>
  <si>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</si>
  <si>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</si>
  <si>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</si>
  <si>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</si>
  <si>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</si>
  <si>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</si>
  <si>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</si>
  <si>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</si>
  <si>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</si>
  <si>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</si>
  <si>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</si>
  <si>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</si>
  <si>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</si>
  <si>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</si>
  <si>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</si>
  <si>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</si>
  <si>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</si>
  <si>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</si>
  <si>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</si>
  <si>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</si>
  <si>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</si>
  <si>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</si>
  <si>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</si>
  <si>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</si>
  <si>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</si>
  <si>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</si>
  <si>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</si>
  <si>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</si>
  <si>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</si>
  <si>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</si>
  <si>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</si>
  <si>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</si>
  <si>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</si>
  <si>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</si>
  <si>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</si>
  <si>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</si>
  <si>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</si>
  <si>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</si>
  <si>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</si>
  <si>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</si>
  <si>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</si>
  <si>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</si>
  <si>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</si>
  <si>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</si>
  <si>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</si>
  <si>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</si>
  <si>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</si>
  <si>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</si>
  <si>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</si>
  <si>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</si>
  <si>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</si>
  <si>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</si>
  <si>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</si>
  <si>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</si>
  <si>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</si>
  <si>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</si>
  <si>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</si>
  <si>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</si>
  <si>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</si>
  <si>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</si>
  <si>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</si>
  <si>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</si>
  <si>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</si>
  <si>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</si>
  <si>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</si>
  <si>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</si>
  <si>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</si>
  <si>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</si>
  <si>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</si>
  <si>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</si>
  <si>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</si>
  <si>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</si>
  <si>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</si>
  <si>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</si>
  <si>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</si>
  <si>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</si>
  <si>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</si>
  <si>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</si>
  <si>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</si>
  <si>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</si>
  <si>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</si>
  <si>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</si>
  <si>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</si>
  <si>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</si>
  <si>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</si>
  <si>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</si>
  <si>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</si>
  <si>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</si>
  <si>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</si>
  <si>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</si>
  <si>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</si>
  <si>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</si>
  <si>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</si>
  <si>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</si>
  <si>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</si>
  <si>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</si>
  <si>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</si>
  <si>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</si>
  <si>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</si>
  <si>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</si>
  <si>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</si>
  <si>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</si>
  <si>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</si>
  <si>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</si>
  <si>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</si>
  <si>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</si>
  <si>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</si>
  <si>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</si>
  <si>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</si>
  <si>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</si>
  <si>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</si>
  <si>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</si>
  <si>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</si>
  <si>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</si>
  <si>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</si>
  <si>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</si>
  <si>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</si>
  <si>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</si>
  <si>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</si>
  <si>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</si>
  <si>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</si>
  <si>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</si>
  <si>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</si>
  <si>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</si>
  <si>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</si>
  <si>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</si>
  <si>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</si>
  <si>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</si>
  <si>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</si>
  <si>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</si>
  <si>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</si>
  <si>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</si>
  <si>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</si>
  <si>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</si>
  <si>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</si>
  <si>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</si>
  <si>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</si>
  <si>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</si>
  <si>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</si>
  <si>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</si>
  <si>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</si>
  <si>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</si>
  <si>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</si>
  <si>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</si>
  <si>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</si>
  <si>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</si>
  <si>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</si>
  <si>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</si>
  <si>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</si>
  <si>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</si>
  <si>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</si>
  <si>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</si>
  <si>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</si>
  <si>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</si>
  <si>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</si>
  <si>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</si>
  <si>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</si>
  <si>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</si>
  <si>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</si>
  <si>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</si>
  <si>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</si>
  <si>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</si>
  <si>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</si>
  <si>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</si>
  <si>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</si>
  <si>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</si>
  <si>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</si>
  <si>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</si>
  <si>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</si>
  <si>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</si>
  <si>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</si>
  <si>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</si>
  <si>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</si>
  <si>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</si>
  <si>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</si>
  <si>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</si>
  <si>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</si>
  <si>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</si>
  <si>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</si>
  <si>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</si>
  <si>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</si>
  <si>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</si>
  <si>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</si>
  <si>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</si>
  <si>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</si>
  <si>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</si>
  <si>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</si>
  <si>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</si>
  <si>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</si>
  <si>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</si>
  <si>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</si>
  <si>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</si>
  <si>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</si>
  <si>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</si>
  <si>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</si>
  <si>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</si>
  <si>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</si>
  <si>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</si>
  <si>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</si>
  <si>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</si>
  <si>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</si>
  <si>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</si>
  <si>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</si>
  <si>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</si>
  <si>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</si>
  <si>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</si>
  <si>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</si>
  <si>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</si>
  <si>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</si>
  <si>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</si>
  <si>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</si>
  <si>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</si>
  <si>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</si>
  <si>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</si>
  <si>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</si>
  <si>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</si>
  <si>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</si>
  <si>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</si>
  <si>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</si>
  <si>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</si>
  <si>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</si>
  <si>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</si>
  <si>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</si>
  <si>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</si>
  <si>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</si>
  <si>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</si>
  <si>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</si>
  <si>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</si>
  <si>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</si>
  <si>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</si>
  <si>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</si>
  <si>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</si>
  <si>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</si>
  <si>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</si>
  <si>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</si>
  <si>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</si>
  <si>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</si>
  <si>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</si>
  <si>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</si>
  <si>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</si>
  <si>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</si>
  <si>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</si>
  <si>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</si>
  <si>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</si>
  <si>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</si>
  <si>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</si>
  <si>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</si>
  <si>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</si>
  <si>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</si>
  <si>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</si>
  <si>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</si>
  <si>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</si>
  <si>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</si>
  <si>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</si>
  <si>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</si>
  <si>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</si>
  <si>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</si>
  <si>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</si>
  <si>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</si>
  <si>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</si>
  <si>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</si>
  <si>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</si>
  <si>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</si>
  <si>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</si>
  <si>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</si>
  <si>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</si>
  <si>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</si>
  <si>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</si>
  <si>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</si>
  <si>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</si>
  <si>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</si>
  <si>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</si>
  <si>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</si>
  <si>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</si>
  <si>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</si>
  <si>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</si>
  <si>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</si>
  <si>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</si>
  <si>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</si>
  <si>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</si>
  <si>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</si>
  <si>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</si>
  <si>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</si>
  <si>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</si>
  <si>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</si>
  <si>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</si>
  <si>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</si>
  <si>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</si>
  <si>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</si>
  <si>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</si>
  <si>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</si>
  <si>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</si>
  <si>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</si>
  <si>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</si>
  <si>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</si>
  <si>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</si>
  <si>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</si>
  <si>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</si>
  <si>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</si>
  <si>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</si>
  <si>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</si>
  <si>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</si>
  <si>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</si>
  <si>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</si>
  <si>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</si>
  <si>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</si>
  <si>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</si>
  <si>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</si>
  <si>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</si>
  <si>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</si>
  <si>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</si>
  <si>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</si>
  <si>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</si>
  <si>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</si>
  <si>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</si>
  <si>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</si>
  <si>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</si>
  <si>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</si>
  <si>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</si>
  <si>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</si>
  <si>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</si>
  <si>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</si>
  <si>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</si>
  <si>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</si>
  <si>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</si>
  <si>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</si>
  <si>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</si>
  <si>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</si>
  <si>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</si>
  <si>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</si>
  <si>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</si>
  <si>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</si>
  <si>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</si>
  <si>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</si>
  <si>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</si>
  <si>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</si>
  <si>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</si>
  <si>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</si>
  <si>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</si>
  <si>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</si>
  <si>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</si>
  <si>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</si>
  <si>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</si>
  <si>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</si>
  <si>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</si>
  <si>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</si>
  <si>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</si>
  <si>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</si>
  <si>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</si>
  <si>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</si>
  <si>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</si>
  <si>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</si>
  <si>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</si>
  <si>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</si>
  <si>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</si>
  <si>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</si>
  <si>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</si>
  <si>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</si>
  <si>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</si>
  <si>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</si>
  <si>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</si>
  <si>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</si>
  <si>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</si>
  <si>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</si>
  <si>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</si>
  <si>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</si>
  <si>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</si>
  <si>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</si>
  <si>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</si>
  <si>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</si>
  <si>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</si>
  <si>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</si>
  <si>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</si>
  <si>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</si>
  <si>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</si>
  <si>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</si>
  <si>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</si>
  <si>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</si>
  <si>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</si>
  <si>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</si>
  <si>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</si>
  <si>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</si>
  <si>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</si>
  <si>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</si>
  <si>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</si>
  <si>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</si>
  <si>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</si>
  <si>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</si>
  <si>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</si>
  <si>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</si>
  <si>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</si>
  <si>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</si>
  <si>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</si>
  <si>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</si>
  <si>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</si>
  <si>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</si>
  <si>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</si>
  <si>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</si>
  <si>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</si>
  <si>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</si>
  <si>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</si>
  <si>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</si>
  <si>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</si>
  <si>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</si>
  <si>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</si>
  <si>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</si>
  <si>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</si>
  <si>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</si>
  <si>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</si>
  <si>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</si>
  <si>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</si>
  <si>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</si>
  <si>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</si>
  <si>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</si>
  <si>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</si>
  <si>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</si>
  <si>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</si>
  <si>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</si>
  <si>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</si>
  <si>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</si>
  <si>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</si>
  <si>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</si>
  <si>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</si>
  <si>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</si>
  <si>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</si>
  <si>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</si>
  <si>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</si>
  <si>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</si>
  <si>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</si>
  <si>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</si>
  <si>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</si>
  <si>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</si>
  <si>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</si>
  <si>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</si>
  <si>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</si>
  <si>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</si>
  <si>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</si>
  <si>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</si>
  <si>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</si>
  <si>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</si>
  <si>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</si>
  <si>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</si>
  <si>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</si>
  <si>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</si>
  <si>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</si>
  <si>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</si>
  <si>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</si>
  <si>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</si>
  <si>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</si>
  <si>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</si>
  <si>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</si>
  <si>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</si>
  <si>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</si>
  <si>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</si>
  <si>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</si>
  <si>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</si>
  <si>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</si>
  <si>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</si>
  <si>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</si>
  <si>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</si>
  <si>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</si>
  <si>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</si>
  <si>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</si>
  <si>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</si>
  <si>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</si>
  <si>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</si>
  <si>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</si>
  <si>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</si>
  <si>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</si>
  <si>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</si>
  <si>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</si>
  <si>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</si>
  <si>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</si>
  <si>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</si>
  <si>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</si>
  <si>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</si>
  <si>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</si>
  <si>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</si>
  <si>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</si>
  <si>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</si>
  <si>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</si>
  <si>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</si>
  <si>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</si>
  <si>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</si>
  <si>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</si>
  <si>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</si>
  <si>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</si>
  <si>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</si>
  <si>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</si>
  <si>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</si>
  <si>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</si>
  <si>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</si>
  <si>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</si>
  <si>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</si>
  <si>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</si>
  <si>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</si>
  <si>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</si>
  <si>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</si>
  <si>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</si>
  <si>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</si>
  <si>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</si>
  <si>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</si>
  <si>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</si>
  <si>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</si>
  <si>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</si>
  <si>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</si>
  <si>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</si>
  <si>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</si>
  <si>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</si>
  <si>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</si>
  <si>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</si>
  <si>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</si>
  <si>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</si>
  <si>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</si>
  <si>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</si>
  <si>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</si>
  <si>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</si>
  <si>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</si>
  <si>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</si>
  <si>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</si>
  <si>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</si>
  <si>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</si>
  <si>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</si>
  <si>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</si>
  <si>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</si>
  <si>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</si>
  <si>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</si>
  <si>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</si>
  <si>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</si>
  <si>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</si>
  <si>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</si>
  <si>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</si>
  <si>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</si>
  <si>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</si>
  <si>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</si>
  <si>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</si>
  <si>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</si>
  <si>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</si>
  <si>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</si>
  <si>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</si>
  <si>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</si>
  <si>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</si>
  <si>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</si>
  <si>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</si>
  <si>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</si>
  <si>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</si>
  <si>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</si>
  <si>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</si>
  <si>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</si>
  <si>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</si>
  <si>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</si>
  <si>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</si>
  <si>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</si>
  <si>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</si>
  <si>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</si>
  <si>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</si>
  <si>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</si>
  <si>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</si>
  <si>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</si>
  <si>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</si>
  <si>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</si>
  <si>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</si>
  <si>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</si>
  <si>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</si>
  <si>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</si>
  <si>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</si>
  <si>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</si>
  <si>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</si>
  <si>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</si>
  <si>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</si>
  <si>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</si>
  <si>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</si>
  <si>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</si>
  <si>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</si>
  <si>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</si>
  <si>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</si>
  <si>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</si>
  <si>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</si>
  <si>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</si>
  <si>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</si>
  <si>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</si>
  <si>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</si>
  <si>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</si>
  <si>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</si>
  <si>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</si>
  <si>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</si>
  <si>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</si>
  <si>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</si>
  <si>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</si>
  <si>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</si>
  <si>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</si>
  <si>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</si>
  <si>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</si>
  <si>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</si>
  <si>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</si>
  <si>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</si>
  <si>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</si>
  <si>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</si>
  <si>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</si>
  <si>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</si>
  <si>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</si>
  <si>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</si>
  <si>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</si>
  <si>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</si>
  <si>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</si>
  <si>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</si>
  <si>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</si>
  <si>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</si>
  <si>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</si>
  <si>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</si>
  <si>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</si>
  <si>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</si>
  <si>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</si>
  <si>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</si>
  <si>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</si>
  <si>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</si>
  <si>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</si>
  <si>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</si>
  <si>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</si>
  <si>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</si>
  <si>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</si>
  <si>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</si>
  <si>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</si>
  <si>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</si>
  <si>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</si>
  <si>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</si>
  <si>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</si>
  <si>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</si>
  <si>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</si>
  <si>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</si>
  <si>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</si>
  <si>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</si>
  <si>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</si>
  <si>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</si>
  <si>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</si>
  <si>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</si>
  <si>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</si>
  <si>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</si>
  <si>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</si>
  <si>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</si>
  <si>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</si>
  <si>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</si>
  <si>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</si>
  <si>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</si>
  <si>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</si>
  <si>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</si>
  <si>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</si>
  <si>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</si>
  <si>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</si>
  <si>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</si>
  <si>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</si>
  <si>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</si>
  <si>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</si>
  <si>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</si>
  <si>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</si>
  <si>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</si>
  <si>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</si>
  <si>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</si>
  <si>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</si>
  <si>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</si>
  <si>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</si>
  <si>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</si>
  <si>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</si>
  <si>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</si>
  <si>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</si>
  <si>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</si>
  <si>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</si>
  <si>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</si>
  <si>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</si>
  <si>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</si>
  <si>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</si>
  <si>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</si>
  <si>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</si>
  <si>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</si>
  <si>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</si>
  <si>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</si>
  <si>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</si>
  <si>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</si>
  <si>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</si>
  <si>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</si>
  <si>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</si>
  <si>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</si>
  <si>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</si>
  <si>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</si>
  <si>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</si>
  <si>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</si>
  <si>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</si>
  <si>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</si>
  <si>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</si>
  <si>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</si>
  <si>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</si>
  <si>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</si>
  <si>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</si>
  <si>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</si>
  <si>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</si>
  <si>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</si>
  <si>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</si>
  <si>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</si>
  <si>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</si>
  <si>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</si>
  <si>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</si>
  <si>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</si>
  <si>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</si>
  <si>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</si>
  <si>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</si>
  <si>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</si>
  <si>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</si>
  <si>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</si>
  <si>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</si>
  <si>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</si>
  <si>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</si>
  <si>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</si>
  <si>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</si>
  <si>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</si>
  <si>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</si>
  <si>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</si>
  <si>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</si>
  <si>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</si>
  <si>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</si>
  <si>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</si>
  <si>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</si>
  <si>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</si>
  <si>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</si>
  <si>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</si>
  <si>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</si>
  <si>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</si>
  <si>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</si>
  <si>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</si>
  <si>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</si>
  <si>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</si>
  <si>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</si>
  <si>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</si>
  <si>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</si>
  <si>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</si>
  <si>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</si>
  <si>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</si>
  <si>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</si>
  <si>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</si>
  <si>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</si>
  <si>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</si>
  <si>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</si>
  <si>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</si>
  <si>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</si>
  <si>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</si>
  <si>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</si>
  <si>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</si>
  <si>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</si>
  <si>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</si>
  <si>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</si>
  <si>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</si>
  <si>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</si>
  <si>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</si>
  <si>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</si>
  <si>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</si>
  <si>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</si>
  <si>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</si>
  <si>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</si>
  <si>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</si>
  <si>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</si>
  <si>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</si>
  <si>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</si>
  <si>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</si>
  <si>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</si>
  <si>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</si>
  <si>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</si>
  <si>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</si>
  <si>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</si>
  <si>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</si>
  <si>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</si>
  <si>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</si>
  <si>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</si>
  <si>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</si>
  <si>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</si>
  <si>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</si>
  <si>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</si>
  <si>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</si>
  <si>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</si>
  <si>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</si>
  <si>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</si>
  <si>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</si>
  <si>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</si>
  <si>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</si>
  <si>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</si>
  <si>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</si>
  <si>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</si>
  <si>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</si>
  <si>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</si>
  <si>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</si>
  <si>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</si>
  <si>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</si>
  <si>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</si>
  <si>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</si>
  <si>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</si>
  <si>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</si>
  <si>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</si>
  <si>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</si>
  <si>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</si>
  <si>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</si>
  <si>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</si>
  <si>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</si>
  <si>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</si>
  <si>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</si>
  <si>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</si>
  <si>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</si>
  <si>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</si>
  <si>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</si>
  <si>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</si>
  <si>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</si>
  <si>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</si>
  <si>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</si>
  <si>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</si>
  <si>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</si>
  <si>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</si>
  <si>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</si>
  <si>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</si>
  <si>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</si>
  <si>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</si>
  <si>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</si>
  <si>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</si>
  <si>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</si>
  <si>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</si>
  <si>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</si>
  <si>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</si>
  <si>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</si>
  <si>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</si>
  <si>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</si>
  <si>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</si>
  <si>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</si>
  <si>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</si>
  <si>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</si>
  <si>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</si>
  <si>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</si>
  <si>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</si>
  <si>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</si>
  <si>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</si>
  <si>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</si>
  <si>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</si>
  <si>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</si>
  <si>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</si>
  <si>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</si>
  <si>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</si>
  <si>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</si>
  <si>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</si>
  <si>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</si>
  <si>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</si>
  <si>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</si>
  <si>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</si>
  <si>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</si>
  <si>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</si>
  <si>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</si>
  <si>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</si>
  <si>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</si>
  <si>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</si>
  <si>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</si>
  <si>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</si>
  <si>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</si>
  <si>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</si>
  <si>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</si>
  <si>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</si>
  <si>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</si>
  <si>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</si>
  <si>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</si>
  <si>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</si>
  <si>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</si>
  <si>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</si>
  <si>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</si>
  <si>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</si>
  <si>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</si>
  <si>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</si>
  <si>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</si>
  <si>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</si>
  <si>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</si>
  <si>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</si>
  <si>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</si>
  <si>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</si>
  <si>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</si>
  <si>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</si>
  <si>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</si>
  <si>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</si>
  <si>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</si>
  <si>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</si>
  <si>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</si>
  <si>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</si>
  <si>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</si>
  <si>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</si>
  <si>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</si>
  <si>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</si>
  <si>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</si>
  <si>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</si>
  <si>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</si>
  <si>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</si>
  <si>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</si>
  <si>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</si>
  <si>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</si>
  <si>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</si>
  <si>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</si>
  <si>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</si>
  <si>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</si>
  <si>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</si>
  <si>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</si>
  <si>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</si>
  <si>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</si>
  <si>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</si>
  <si>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</si>
  <si>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</si>
  <si>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</si>
  <si>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</si>
  <si>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</si>
  <si>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</si>
  <si>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</si>
  <si>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</si>
  <si>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</si>
  <si>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</si>
  <si>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</si>
  <si>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</si>
  <si>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</si>
  <si>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</si>
  <si>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</si>
  <si>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</si>
  <si>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</si>
  <si>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</si>
  <si>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</si>
  <si>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</si>
  <si>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</si>
  <si>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</si>
  <si>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</si>
  <si>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</si>
  <si>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</si>
  <si>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</si>
  <si>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</si>
  <si>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</si>
  <si>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</si>
  <si>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</si>
  <si>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</si>
  <si>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</si>
  <si>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</si>
  <si>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</si>
  <si>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</si>
  <si>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</si>
  <si>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</si>
  <si>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</si>
  <si>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</si>
  <si>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</si>
  <si>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</si>
  <si>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</si>
  <si>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</si>
  <si>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</si>
  <si>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</si>
  <si>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</si>
  <si>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</si>
  <si>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</si>
  <si>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</si>
  <si>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</si>
  <si>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</si>
  <si>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</si>
  <si>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</si>
  <si>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</si>
  <si>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</si>
  <si>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</si>
  <si>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</si>
  <si>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</si>
  <si>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</si>
  <si>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</si>
  <si>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</si>
  <si>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</si>
  <si>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</si>
  <si>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</si>
  <si>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</si>
  <si>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</si>
  <si>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</si>
  <si>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</si>
  <si>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</si>
  <si>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</si>
  <si>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</si>
  <si>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</si>
  <si>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</si>
  <si>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</si>
  <si>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</si>
  <si>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</si>
  <si>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</si>
  <si>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</si>
  <si>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</si>
  <si>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</si>
  <si>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</si>
  <si>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</si>
  <si>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</si>
  <si>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</si>
  <si>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</si>
  <si>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</si>
  <si>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</si>
  <si>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</si>
  <si>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</si>
  <si>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</si>
  <si>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</si>
  <si>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</si>
  <si>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</si>
  <si>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</si>
  <si>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</si>
  <si>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</si>
  <si>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</si>
  <si>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</si>
  <si>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</si>
  <si>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</si>
  <si>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</si>
  <si>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</si>
  <si>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</si>
  <si>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</si>
  <si>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</si>
  <si>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</si>
  <si>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</si>
  <si>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</si>
  <si>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</si>
  <si>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</si>
  <si>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</si>
  <si>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</si>
  <si>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</si>
  <si>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</si>
  <si>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</si>
  <si>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</si>
  <si>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</si>
  <si>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</si>
  <si>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</si>
  <si>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</si>
  <si>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</si>
  <si>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</si>
  <si>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</si>
  <si>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</si>
  <si>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</si>
  <si>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</si>
  <si>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</si>
  <si>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</si>
  <si>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</si>
  <si>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</si>
  <si>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</si>
  <si>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</si>
  <si>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</si>
  <si>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</si>
  <si>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</si>
  <si>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</si>
  <si>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</si>
  <si>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</si>
  <si>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</si>
  <si>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</si>
  <si>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</si>
  <si>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</si>
  <si>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</si>
  <si>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</si>
  <si>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</si>
  <si>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</si>
  <si>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</si>
  <si>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</si>
  <si>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</si>
  <si>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</si>
  <si>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</si>
  <si>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</si>
  <si>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</si>
  <si>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</si>
  <si>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</si>
  <si>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</si>
  <si>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</si>
  <si>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</si>
  <si>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</si>
  <si>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</si>
  <si>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</si>
  <si>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</si>
  <si>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</si>
  <si>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</si>
  <si>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</si>
  <si>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</si>
  <si>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</si>
  <si>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</si>
  <si>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</si>
  <si>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</si>
  <si>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</si>
  <si>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</si>
  <si>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</si>
  <si>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</si>
  <si>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</si>
  <si>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</si>
  <si>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</si>
  <si>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</si>
  <si>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</si>
  <si>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</si>
  <si>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</si>
  <si>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</si>
  <si>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</si>
  <si>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</si>
  <si>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</si>
  <si>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</si>
  <si>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</si>
  <si>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</si>
  <si>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</si>
  <si>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</si>
  <si>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</si>
  <si>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</si>
  <si>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</si>
  <si>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</si>
  <si>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</si>
  <si>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</si>
  <si>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</si>
  <si>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</si>
  <si>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</si>
  <si>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</si>
  <si>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</si>
  <si>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</si>
  <si>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</si>
  <si>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</si>
  <si>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</si>
  <si>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</si>
  <si>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</si>
  <si>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</si>
  <si>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</si>
  <si>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</si>
  <si>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</si>
  <si>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</si>
  <si>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</si>
  <si>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</si>
  <si>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</si>
  <si>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</si>
  <si>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</si>
  <si>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</si>
  <si>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</si>
  <si>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</si>
  <si>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</si>
  <si>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</si>
  <si>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</si>
  <si>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</si>
  <si>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</si>
  <si>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</si>
  <si>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</si>
  <si>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</si>
  <si>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</si>
  <si>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</si>
  <si>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</si>
  <si>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</si>
  <si>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</si>
  <si>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</si>
  <si>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</si>
  <si>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</si>
  <si>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</si>
  <si>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</si>
  <si>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</si>
  <si>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</si>
  <si>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</si>
  <si>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</si>
  <si>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</si>
  <si>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</si>
  <si>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</si>
  <si>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</si>
  <si>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</si>
  <si>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</si>
  <si>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</si>
  <si>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</si>
  <si>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</si>
  <si>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</si>
  <si>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</si>
  <si>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</si>
  <si>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</si>
  <si>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</si>
  <si>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</si>
  <si>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</si>
  <si>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</si>
  <si>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</si>
  <si>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</si>
  <si>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</si>
  <si>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</si>
  <si>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</si>
  <si>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</si>
  <si>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</si>
  <si>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</si>
  <si>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</si>
  <si>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</si>
  <si>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</si>
  <si>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</si>
  <si>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</si>
  <si>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</si>
  <si>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</si>
  <si>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</si>
  <si>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</si>
  <si>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</si>
  <si>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</si>
  <si>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</si>
  <si>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</si>
  <si>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</si>
  <si>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</si>
  <si>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</si>
  <si>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</si>
  <si>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</si>
  <si>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</si>
  <si>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</si>
  <si>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</si>
  <si>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</si>
  <si>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</si>
  <si>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</si>
  <si>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</si>
  <si>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</si>
  <si>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</si>
  <si>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</si>
  <si>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</si>
  <si>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</si>
  <si>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</si>
  <si>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</si>
  <si>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</si>
  <si>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</si>
  <si>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</si>
  <si>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</si>
  <si>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</si>
  <si>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</si>
  <si>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</si>
  <si>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</si>
  <si>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</si>
  <si>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</si>
  <si>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</si>
  <si>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</si>
  <si>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</si>
  <si>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</si>
  <si>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</si>
  <si>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</si>
  <si>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</si>
  <si>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</si>
  <si>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</si>
  <si>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</si>
  <si>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</si>
  <si>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</si>
  <si>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</si>
  <si>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</si>
  <si>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</si>
  <si>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</si>
  <si>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</si>
  <si>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</si>
  <si>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</si>
  <si>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</si>
  <si>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</si>
  <si>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</si>
  <si>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</si>
  <si>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</si>
  <si>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</si>
  <si>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</si>
  <si>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</si>
  <si>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</si>
  <si>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</si>
  <si>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</si>
  <si>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</si>
  <si>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</si>
  <si>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</si>
  <si>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</si>
  <si>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</si>
  <si>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</si>
  <si>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</si>
  <si>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</si>
  <si>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</si>
  <si>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</si>
  <si>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</si>
  <si>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</si>
  <si>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</si>
  <si>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</si>
  <si>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</si>
  <si>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</si>
  <si>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</si>
  <si>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</si>
  <si>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</si>
  <si>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</si>
  <si>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</si>
  <si>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</si>
  <si>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</si>
  <si>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</si>
  <si>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</si>
  <si>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</si>
  <si>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</si>
  <si>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</si>
  <si>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</si>
  <si>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</si>
  <si>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</si>
  <si>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</si>
  <si>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</si>
  <si>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</si>
  <si>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</si>
  <si>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</si>
  <si>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</si>
  <si>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</si>
  <si>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</si>
  <si>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</si>
  <si>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</si>
  <si>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</si>
  <si>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</si>
  <si>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</si>
  <si>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</si>
  <si>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</si>
  <si>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</si>
  <si>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</si>
  <si>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</si>
  <si>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</si>
  <si>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</si>
  <si>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</si>
  <si>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</si>
  <si>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</si>
  <si>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</si>
  <si>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</si>
  <si>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</si>
  <si>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</si>
  <si>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</si>
  <si>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</si>
  <si>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</si>
  <si>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</si>
  <si>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</si>
  <si>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</si>
  <si>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</si>
  <si>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</si>
  <si>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</si>
  <si>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</si>
  <si>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</si>
  <si>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</si>
  <si>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</si>
  <si>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</si>
  <si>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</si>
  <si>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</si>
  <si>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</si>
  <si>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</si>
  <si>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</si>
  <si>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</si>
  <si>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</si>
  <si>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</si>
  <si>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</si>
  <si>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</si>
  <si>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</si>
  <si>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</si>
  <si>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</si>
  <si>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</si>
  <si>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</si>
  <si>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</si>
  <si>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</si>
  <si>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</si>
  <si>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</si>
  <si>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</si>
  <si>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</si>
  <si>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</si>
  <si>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</si>
  <si>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</si>
  <si>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</si>
  <si>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</si>
  <si>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</si>
  <si>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</si>
  <si>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</si>
  <si>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</si>
  <si>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</si>
  <si>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</si>
  <si>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</si>
  <si>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</si>
  <si>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</si>
  <si>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</si>
  <si>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</si>
  <si>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</si>
  <si>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</si>
  <si>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</si>
  <si>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</si>
  <si>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</si>
  <si>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</si>
  <si>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</si>
  <si>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</si>
  <si>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</si>
  <si>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</si>
  <si>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</si>
  <si>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</si>
  <si>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</si>
  <si>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</si>
  <si>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</si>
  <si>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</si>
  <si>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</si>
  <si>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</si>
  <si>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</si>
  <si>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</si>
  <si>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</si>
  <si>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</si>
  <si>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</si>
  <si>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</si>
  <si>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</si>
  <si>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</si>
  <si>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</si>
  <si>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</si>
  <si>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</si>
  <si>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</si>
  <si>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</si>
  <si>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</si>
  <si>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</si>
  <si>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</si>
  <si>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</si>
  <si>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</si>
  <si>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</si>
  <si>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</si>
  <si>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</si>
  <si>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</si>
  <si>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</si>
  <si>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</si>
  <si>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</si>
  <si>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</si>
  <si>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</si>
  <si>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</si>
  <si>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</si>
  <si>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</si>
  <si>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</si>
  <si>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</si>
  <si>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</si>
  <si>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</si>
  <si>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</si>
  <si>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</si>
  <si>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</si>
  <si>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</si>
  <si>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</si>
  <si>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</si>
  <si>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</si>
  <si>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</si>
  <si>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</si>
  <si>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</si>
  <si>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</si>
  <si>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</si>
  <si>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</si>
  <si>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</si>
  <si>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</si>
  <si>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</si>
  <si>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</si>
  <si>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</si>
  <si>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</si>
  <si>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</si>
  <si>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</si>
  <si>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</si>
  <si>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</si>
  <si>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</si>
  <si>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</si>
  <si>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</si>
  <si>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</si>
  <si>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</si>
  <si>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</si>
  <si>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</si>
  <si>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</si>
  <si>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</si>
  <si>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</si>
  <si>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</si>
  <si>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</si>
  <si>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</si>
  <si>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</si>
  <si>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</si>
  <si>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</si>
  <si>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</si>
  <si>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</si>
  <si>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</si>
  <si>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</si>
  <si>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</si>
  <si>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</si>
  <si>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</si>
  <si>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</si>
  <si>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</si>
  <si>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</si>
  <si>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</si>
  <si>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</si>
  <si>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</si>
  <si>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</si>
  <si>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</si>
  <si>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</si>
  <si>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</si>
  <si>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</si>
  <si>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</si>
  <si>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</si>
  <si>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</si>
  <si>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</si>
  <si>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</si>
  <si>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</si>
  <si>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</si>
  <si>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</si>
  <si>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</si>
  <si>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</si>
  <si>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</si>
  <si>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</si>
  <si>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</si>
  <si>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</si>
  <si>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</si>
  <si>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</si>
  <si>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</si>
  <si>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</si>
  <si>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</si>
  <si>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</si>
  <si>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</si>
  <si>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</si>
  <si>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</si>
  <si>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</si>
  <si>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</si>
  <si>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</si>
  <si>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</si>
  <si>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</si>
  <si>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</si>
  <si>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</si>
  <si>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</si>
  <si>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</si>
  <si>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</si>
  <si>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</si>
  <si>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</si>
  <si>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</si>
  <si>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</si>
  <si>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</si>
  <si>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</si>
  <si>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</si>
  <si>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</si>
  <si>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</si>
  <si>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</si>
  <si>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</si>
  <si>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</si>
  <si>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</si>
  <si>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</si>
  <si>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</si>
  <si>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</si>
  <si>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</si>
  <si>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</si>
  <si>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</si>
  <si>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</si>
  <si>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</si>
  <si>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</si>
  <si>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</si>
  <si>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</si>
  <si>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</si>
  <si>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</si>
  <si>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</si>
  <si>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</si>
  <si>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</si>
  <si>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</si>
  <si>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</si>
  <si>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</si>
  <si>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</si>
  <si>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</si>
  <si>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</si>
  <si>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</si>
  <si>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</si>
  <si>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</si>
  <si>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</si>
  <si>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</si>
  <si>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</si>
  <si>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</si>
  <si>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</si>
  <si>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</si>
  <si>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</si>
  <si>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</si>
  <si>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</si>
  <si>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</si>
  <si>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</si>
  <si>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</si>
  <si>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</si>
  <si>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</si>
  <si>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</si>
  <si>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</si>
  <si>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</si>
  <si>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</si>
  <si>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</si>
  <si>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</si>
  <si>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</si>
  <si>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</si>
  <si>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</si>
  <si>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</si>
  <si>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</si>
  <si>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</si>
  <si>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</si>
  <si>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</si>
  <si>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</si>
  <si>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</si>
  <si>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</si>
  <si>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</si>
  <si>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</si>
  <si>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</si>
  <si>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</si>
  <si>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</si>
  <si>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</si>
  <si>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</si>
  <si>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</si>
  <si>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</si>
  <si>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</si>
  <si>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</si>
  <si>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</si>
  <si>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</si>
  <si>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</si>
  <si>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</si>
  <si>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</si>
  <si>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</si>
  <si>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</si>
  <si>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</si>
  <si>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</si>
  <si>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</si>
  <si>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</si>
  <si>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</si>
  <si>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</si>
  <si>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</si>
  <si>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</si>
  <si>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</si>
  <si>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</si>
  <si>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</si>
  <si>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</si>
  <si>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</si>
  <si>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</si>
  <si>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</si>
  <si>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</si>
  <si>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</si>
  <si>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</si>
  <si>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</si>
  <si>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</si>
  <si>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</si>
  <si>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</si>
  <si>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</si>
  <si>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</si>
  <si>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</si>
  <si>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</si>
  <si>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</si>
  <si>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</si>
  <si>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</si>
  <si>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</si>
  <si>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</si>
  <si>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</si>
  <si>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</si>
  <si>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</si>
  <si>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</si>
  <si>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</si>
  <si>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</si>
  <si>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</si>
  <si>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</si>
  <si>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</si>
  <si>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</si>
  <si>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</si>
  <si>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</si>
  <si>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</si>
  <si>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</si>
  <si>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</si>
  <si>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</si>
  <si>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</si>
  <si>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</si>
  <si>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</si>
  <si>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</si>
  <si>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</si>
  <si>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</si>
  <si>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</si>
  <si>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</si>
  <si>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</si>
  <si>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</si>
  <si>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</si>
  <si>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</si>
  <si>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</si>
  <si>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</si>
  <si>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</si>
  <si>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</si>
  <si>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</si>
  <si>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</si>
  <si>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</si>
  <si>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</si>
  <si>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</si>
  <si>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</si>
  <si>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</si>
  <si>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</si>
  <si>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</si>
  <si>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</si>
  <si>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</si>
  <si>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</si>
  <si>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</si>
  <si>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</si>
  <si>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</si>
  <si>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</si>
  <si>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</si>
  <si>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</si>
  <si>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</si>
  <si>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</si>
  <si>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</si>
  <si>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</si>
  <si>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</si>
  <si>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</si>
  <si>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</si>
  <si>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</si>
  <si>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</si>
  <si>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</si>
  <si>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</si>
  <si>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</si>
  <si>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</si>
  <si>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</si>
  <si>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</si>
  <si>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</si>
  <si>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</si>
  <si>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</si>
  <si>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</si>
  <si>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</si>
  <si>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</si>
  <si>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</si>
  <si>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</si>
  <si>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</si>
  <si>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</si>
  <si>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</si>
  <si>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</si>
  <si>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</si>
  <si>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</si>
  <si>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</si>
  <si>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</si>
  <si>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</si>
  <si>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</si>
  <si>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</si>
  <si>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</si>
  <si>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</si>
  <si>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</si>
  <si>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</si>
  <si>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</si>
  <si>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</si>
  <si>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</si>
  <si>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</si>
  <si>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</si>
  <si>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</si>
  <si>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</si>
  <si>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</si>
  <si>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</si>
  <si>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</si>
  <si>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</si>
  <si>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</si>
  <si>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</si>
  <si>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</si>
  <si>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</si>
  <si>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</si>
  <si>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</si>
  <si>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</si>
  <si>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</si>
  <si>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</si>
  <si>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</si>
  <si>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</si>
  <si>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</si>
  <si>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</si>
  <si>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</si>
  <si>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</si>
  <si>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</si>
  <si>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</si>
  <si>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</si>
  <si>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</si>
  <si>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</si>
  <si>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</si>
  <si>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</si>
  <si>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</si>
  <si>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</si>
  <si>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</si>
  <si>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</si>
  <si>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</si>
  <si>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</si>
  <si>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</si>
  <si>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</si>
  <si>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</si>
  <si>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</si>
  <si>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</si>
  <si>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</si>
  <si>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</si>
  <si>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</si>
  <si>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</si>
  <si>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</si>
  <si>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</si>
  <si>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</si>
  <si>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</si>
  <si>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</si>
  <si>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</si>
  <si>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</si>
  <si>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</si>
  <si>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</si>
  <si>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</si>
  <si>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</si>
  <si>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</si>
  <si>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</si>
  <si>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</si>
  <si>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</si>
  <si>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</si>
  <si>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</si>
  <si>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</si>
  <si>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</si>
  <si>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</si>
  <si>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</si>
  <si>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</si>
  <si>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</si>
  <si>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</si>
  <si>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</si>
  <si>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</si>
  <si>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</si>
  <si>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</si>
  <si>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</si>
  <si>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</si>
  <si>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</si>
  <si>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</si>
  <si>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</si>
  <si>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</si>
  <si>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</si>
  <si>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</si>
  <si>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</si>
  <si>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</si>
  <si>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</si>
  <si>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</si>
  <si>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</si>
  <si>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</si>
  <si>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</si>
  <si>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</si>
  <si>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</si>
  <si>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</si>
  <si>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</si>
  <si>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</si>
  <si>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</si>
  <si>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</si>
  <si>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</si>
  <si>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</si>
  <si>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</si>
  <si>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</si>
  <si>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</si>
  <si>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</si>
  <si>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</si>
  <si>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</si>
  <si>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</si>
  <si>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</si>
  <si>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</si>
  <si>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</si>
  <si>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</si>
  <si>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</si>
  <si>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</si>
  <si>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</si>
  <si>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</si>
  <si>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</si>
  <si>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</si>
  <si>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</si>
  <si>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</si>
  <si>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</si>
  <si>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</si>
  <si>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</si>
  <si>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</si>
  <si>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</si>
  <si>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</si>
  <si>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</si>
  <si>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</si>
  <si>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</si>
  <si>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</si>
  <si>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</si>
  <si>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</si>
  <si>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</si>
  <si>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</si>
  <si>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</si>
  <si>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</si>
  <si>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</si>
  <si>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</si>
  <si>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</si>
  <si>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</si>
  <si>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</si>
  <si>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</si>
  <si>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</si>
  <si>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</si>
  <si>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</si>
  <si>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</si>
  <si>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</si>
  <si>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</si>
  <si>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</si>
  <si>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</si>
  <si>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</si>
  <si>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</si>
  <si>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</si>
  <si>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</si>
  <si>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</si>
  <si>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</si>
  <si>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</si>
  <si>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</si>
  <si>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</si>
  <si>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</si>
  <si>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</si>
  <si>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</si>
  <si>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</si>
  <si>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</si>
  <si>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</si>
  <si>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</si>
  <si>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</si>
  <si>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</si>
  <si>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</si>
  <si>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</si>
  <si>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</si>
  <si>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</si>
  <si>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</si>
  <si>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</si>
  <si>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</si>
  <si>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</si>
  <si>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</si>
  <si>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</si>
  <si>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</si>
  <si>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</si>
  <si>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</si>
  <si>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</si>
  <si>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</si>
  <si>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</si>
  <si>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</si>
  <si>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</si>
  <si>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</si>
  <si>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</si>
  <si>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</si>
  <si>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</si>
  <si>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</si>
  <si>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</si>
  <si>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</si>
  <si>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</si>
  <si>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</si>
  <si>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</si>
  <si>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</si>
  <si>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</si>
  <si>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</si>
  <si>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</si>
  <si>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</si>
  <si>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</si>
  <si>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</si>
  <si>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</si>
  <si>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</si>
  <si>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</si>
  <si>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</si>
  <si>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</si>
  <si>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</si>
  <si>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</si>
  <si>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</si>
  <si>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</si>
  <si>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</si>
  <si>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</si>
  <si>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</si>
  <si>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</si>
  <si>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</si>
  <si>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</si>
  <si>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</si>
  <si>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</si>
  <si>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</si>
  <si>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</si>
  <si>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</si>
  <si>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</si>
  <si>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</si>
  <si>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</si>
  <si>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</si>
  <si>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</si>
  <si>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</si>
  <si>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</si>
  <si>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</si>
  <si>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</si>
  <si>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</si>
  <si>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</si>
  <si>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</si>
  <si>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</si>
  <si>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</si>
  <si>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</si>
  <si>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</si>
  <si>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</si>
  <si>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</si>
  <si>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</si>
  <si>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</si>
  <si>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</si>
  <si>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</si>
  <si>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</si>
  <si>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</si>
  <si>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</si>
  <si>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</si>
  <si>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</si>
  <si>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</si>
  <si>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</si>
  <si>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</si>
  <si>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</si>
  <si>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</si>
  <si>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</si>
  <si>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</si>
  <si>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</si>
  <si>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</si>
  <si>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</si>
  <si>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</si>
  <si>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</si>
  <si>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</si>
  <si>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</si>
  <si>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</si>
  <si>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</si>
  <si>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</si>
  <si>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</si>
  <si>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</si>
  <si>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</si>
  <si>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</si>
  <si>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</si>
  <si>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</si>
  <si>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</si>
  <si>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</si>
  <si>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</si>
  <si>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</si>
  <si>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</si>
  <si>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</si>
  <si>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</si>
  <si>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</si>
  <si>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</si>
  <si>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</si>
  <si>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</si>
  <si>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</si>
  <si>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</si>
  <si>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</si>
  <si>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</si>
  <si>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</si>
  <si>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</si>
  <si>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</si>
  <si>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</si>
  <si>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</si>
  <si>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</si>
  <si>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</si>
  <si>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</si>
  <si>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</si>
  <si>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</si>
  <si>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</si>
  <si>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</si>
  <si>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</si>
  <si>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</si>
  <si>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</si>
  <si>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</si>
  <si>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</si>
  <si>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</si>
  <si>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</si>
  <si>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</si>
  <si>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</si>
  <si>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</si>
  <si>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</si>
  <si>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</si>
  <si>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</si>
  <si>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</si>
  <si>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</si>
  <si>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</si>
  <si>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</si>
  <si>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</si>
  <si>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</si>
  <si>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</si>
  <si>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</si>
  <si>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</si>
  <si>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</si>
  <si>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</si>
  <si>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</si>
  <si>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</si>
  <si>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</si>
  <si>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</si>
  <si>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</si>
  <si>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</si>
  <si>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</si>
  <si>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</si>
  <si>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</si>
  <si>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</si>
  <si>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</si>
  <si>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</si>
  <si>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</si>
  <si>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</si>
  <si>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</si>
  <si>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</si>
  <si>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</si>
  <si>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</si>
  <si>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</si>
  <si>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</si>
  <si>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</si>
  <si>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</si>
  <si>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</si>
  <si>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</si>
  <si>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</si>
  <si>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</si>
  <si>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</si>
  <si>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</si>
  <si>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</si>
  <si>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</si>
  <si>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</si>
  <si>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</si>
  <si>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</si>
  <si>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</si>
  <si>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</si>
  <si>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</si>
  <si>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</si>
  <si>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</si>
  <si>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</si>
  <si>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</si>
  <si>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</si>
  <si>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</si>
  <si>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</si>
  <si>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</si>
  <si>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</si>
  <si>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</si>
  <si>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</si>
  <si>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</si>
  <si>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</si>
  <si>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</si>
  <si>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</si>
  <si>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</si>
  <si>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</si>
  <si>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</si>
  <si>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</si>
  <si>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</si>
  <si>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</si>
  <si>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</si>
  <si>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</si>
  <si>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</si>
  <si>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</si>
  <si>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</si>
  <si>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</si>
  <si>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</si>
  <si>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</si>
  <si>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</si>
  <si>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</si>
  <si>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</si>
  <si>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</si>
  <si>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</si>
  <si>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</si>
  <si>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</si>
  <si>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</si>
  <si>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</si>
  <si>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</si>
  <si>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</si>
  <si>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</si>
  <si>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</si>
  <si>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</si>
  <si>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</si>
  <si>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</si>
  <si>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</si>
  <si>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</si>
  <si>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</si>
  <si>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</si>
  <si>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</si>
  <si>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</si>
  <si>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</si>
  <si>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</si>
  <si>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</si>
  <si>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</si>
  <si>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</si>
  <si>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</si>
  <si>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</si>
  <si>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</si>
  <si>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</si>
  <si>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</si>
  <si>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</si>
  <si>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</si>
  <si>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</si>
  <si>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</si>
  <si>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</si>
  <si>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</si>
  <si>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</si>
  <si>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</si>
  <si>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</si>
  <si>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</si>
  <si>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</si>
  <si>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</si>
  <si>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</si>
  <si>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</si>
  <si>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</si>
  <si>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</si>
  <si>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</si>
  <si>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</si>
  <si>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</si>
  <si>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</si>
  <si>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</si>
  <si>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</si>
  <si>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</si>
  <si>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</si>
  <si>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</si>
  <si>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</si>
  <si>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</si>
  <si>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</si>
  <si>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</si>
  <si>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</si>
  <si>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</si>
  <si>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</si>
  <si>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</si>
  <si>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</si>
  <si>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</si>
  <si>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</si>
  <si>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</si>
  <si>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</si>
  <si>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</si>
  <si>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</si>
  <si>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</si>
  <si>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</si>
  <si>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</si>
  <si>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</si>
  <si>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</si>
  <si>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</si>
  <si>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</si>
  <si>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</si>
  <si>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</si>
  <si>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</si>
  <si>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</si>
  <si>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</si>
  <si>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</si>
  <si>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</si>
  <si>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</si>
  <si>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</si>
  <si>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</si>
  <si>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</si>
  <si>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</si>
  <si>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</si>
  <si>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</si>
  <si>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</si>
  <si>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</si>
  <si>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</si>
  <si>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</si>
  <si>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</si>
  <si>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</si>
  <si>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</si>
  <si>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</si>
  <si>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</si>
  <si>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</si>
  <si>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</si>
  <si>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</si>
  <si>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</si>
  <si>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</si>
  <si>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</si>
  <si>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</si>
  <si>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</si>
  <si>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</si>
  <si>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</si>
  <si>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</si>
  <si>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</si>
  <si>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</si>
  <si>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</si>
  <si>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</si>
  <si>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</si>
  <si>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</si>
  <si>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</si>
  <si>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</si>
  <si>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</si>
  <si>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</si>
  <si>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</si>
  <si>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</si>
  <si>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</si>
  <si>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</si>
  <si>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</si>
  <si>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</si>
  <si>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</si>
  <si>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</si>
  <si>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</si>
  <si>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</si>
  <si>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</si>
  <si>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</si>
  <si>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</si>
  <si>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</si>
  <si>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</si>
  <si>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</si>
  <si>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</si>
  <si>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</si>
  <si>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</si>
  <si>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</si>
  <si>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</si>
  <si>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</si>
  <si>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</si>
  <si>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</si>
  <si>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</si>
  <si>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</si>
  <si>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</si>
  <si>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</si>
  <si>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</si>
  <si>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</si>
  <si>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</si>
  <si>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</si>
  <si>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</si>
  <si>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</si>
  <si>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</si>
  <si>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</si>
  <si>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</si>
  <si>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</si>
  <si>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</si>
  <si>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</si>
  <si>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</si>
  <si>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</si>
  <si>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</si>
  <si>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</si>
  <si>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</si>
  <si>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</si>
  <si>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</si>
  <si>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</si>
  <si>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</si>
  <si>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</si>
  <si>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</si>
  <si>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</si>
  <si>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</si>
  <si>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</si>
  <si>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</si>
  <si>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</si>
  <si>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</si>
  <si>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</si>
  <si>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</si>
  <si>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</si>
  <si>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</si>
  <si>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</si>
  <si>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</si>
  <si>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</si>
  <si>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</si>
  <si>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</si>
  <si>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</si>
  <si>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</si>
  <si>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</si>
  <si>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</si>
  <si>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</si>
  <si>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</si>
  <si>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</si>
  <si>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</si>
  <si>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</si>
  <si>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</si>
  <si>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</si>
  <si>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</si>
  <si>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</si>
  <si>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</si>
  <si>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</si>
  <si>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</si>
  <si>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</si>
  <si>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</si>
  <si>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</si>
  <si>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</si>
  <si>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</si>
  <si>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</si>
  <si>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</si>
  <si>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</si>
  <si>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</si>
  <si>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</si>
  <si>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</si>
  <si>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</si>
  <si>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</si>
  <si>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</si>
  <si>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</si>
  <si>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</si>
  <si>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</si>
  <si>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</si>
  <si>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</si>
  <si>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</si>
  <si>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</si>
  <si>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</si>
  <si>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</si>
  <si>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</si>
  <si>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</si>
  <si>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</si>
  <si>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</si>
  <si>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</si>
  <si>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</si>
  <si>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</si>
  <si>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</si>
  <si>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</si>
  <si>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</si>
  <si>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</si>
  <si>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</si>
  <si>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</si>
  <si>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</si>
  <si>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</si>
  <si>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</si>
  <si>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</si>
  <si>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</si>
  <si>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</si>
  <si>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</si>
  <si>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</si>
  <si>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</si>
  <si>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</si>
  <si>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</si>
  <si>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</si>
  <si>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</si>
  <si>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</si>
  <si>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</si>
  <si>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</si>
  <si>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</si>
  <si>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</si>
  <si>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</si>
  <si>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</si>
  <si>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</si>
  <si>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</si>
  <si>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</si>
  <si>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</si>
  <si>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</si>
  <si>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</si>
  <si>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</si>
  <si>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</si>
  <si>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</si>
  <si>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</si>
  <si>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</si>
  <si>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</si>
  <si>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</si>
  <si>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</si>
  <si>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</si>
  <si>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</si>
  <si>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</si>
  <si>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</si>
  <si>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</si>
  <si>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</si>
  <si>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</si>
  <si>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</si>
  <si>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</si>
  <si>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</si>
  <si>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</si>
  <si>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</si>
  <si>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</si>
  <si>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</si>
  <si>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</si>
  <si>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</si>
  <si>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</si>
  <si>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</si>
  <si>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</si>
  <si>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</si>
  <si>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</si>
  <si>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</si>
  <si>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</si>
  <si>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</si>
  <si>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</si>
  <si>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</si>
  <si>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</si>
  <si>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</si>
  <si>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</si>
  <si>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</si>
  <si>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</si>
  <si>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</si>
  <si>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</si>
  <si>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</si>
  <si>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</si>
  <si>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</si>
  <si>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</si>
  <si>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</si>
  <si>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</si>
  <si>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</si>
  <si>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</si>
  <si>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</si>
  <si>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</si>
  <si>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</si>
  <si>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</si>
  <si>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</si>
  <si>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</si>
  <si>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</si>
  <si>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</si>
  <si>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</si>
  <si>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</si>
  <si>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</si>
  <si>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</si>
  <si>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</si>
  <si>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</si>
  <si>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</si>
  <si>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</si>
  <si>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</si>
  <si>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</si>
  <si>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</si>
  <si>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</si>
  <si>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</si>
  <si>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</si>
  <si>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</si>
  <si>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</si>
  <si>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</si>
  <si>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</si>
  <si>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</si>
  <si>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</si>
  <si>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</si>
  <si>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</si>
  <si>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</si>
  <si>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</si>
  <si>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</si>
  <si>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</si>
  <si>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</si>
  <si>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</si>
  <si>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</si>
  <si>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</si>
  <si>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</si>
  <si>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</si>
  <si>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</si>
  <si>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</si>
  <si>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</si>
  <si>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</si>
  <si>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</si>
  <si>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</si>
  <si>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</si>
  <si>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</si>
  <si>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</si>
  <si>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</si>
  <si>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</si>
  <si>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</si>
  <si>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</si>
  <si>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</si>
  <si>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</si>
  <si>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</si>
  <si>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</si>
  <si>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</si>
  <si>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</si>
  <si>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</si>
  <si>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</si>
  <si>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</si>
  <si>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</si>
  <si>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</si>
  <si>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</si>
  <si>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</si>
  <si>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</si>
  <si>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</si>
  <si>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</si>
  <si>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</si>
  <si>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</si>
  <si>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</si>
  <si>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</si>
  <si>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</si>
  <si>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</si>
  <si>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</si>
  <si>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</si>
  <si>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</si>
  <si>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</si>
  <si>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</si>
  <si>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</si>
  <si>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</si>
  <si>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</si>
  <si>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</si>
  <si>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</si>
  <si>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</si>
  <si>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</si>
  <si>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</si>
  <si>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</si>
  <si>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</si>
  <si>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</si>
  <si>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</si>
  <si>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</si>
  <si>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</si>
  <si>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</si>
  <si>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</si>
  <si>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</si>
  <si>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</si>
  <si>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</si>
  <si>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</si>
  <si>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</si>
  <si>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</si>
  <si>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</si>
  <si>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</si>
  <si>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</si>
  <si>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</si>
  <si>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</si>
  <si>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</si>
  <si>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</si>
  <si>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</si>
  <si>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</si>
  <si>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</si>
  <si>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</si>
  <si>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</si>
  <si>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</si>
  <si>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</si>
  <si>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</si>
  <si>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</si>
  <si>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</si>
  <si>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</si>
  <si>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</si>
  <si>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</si>
  <si>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</si>
  <si>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</si>
  <si>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</si>
  <si>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</si>
  <si>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</si>
  <si>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</si>
  <si>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</si>
  <si>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</si>
  <si>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</si>
  <si>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</si>
  <si>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</si>
  <si>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</si>
  <si>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</si>
  <si>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</si>
  <si>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</si>
  <si>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</si>
  <si>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</si>
  <si>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</si>
  <si>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</si>
  <si>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</si>
  <si>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</si>
  <si>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</si>
  <si>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</si>
  <si>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</si>
  <si>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</si>
  <si>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</si>
  <si>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</si>
  <si>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</si>
  <si>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</si>
  <si>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</si>
  <si>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</si>
  <si>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</si>
  <si>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</si>
  <si>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</si>
  <si>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</si>
  <si>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</si>
  <si>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</si>
  <si>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</si>
  <si>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</si>
  <si>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</si>
  <si>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</si>
  <si>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</si>
  <si>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</si>
  <si>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</si>
  <si>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</si>
  <si>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</si>
  <si>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</si>
  <si>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</si>
  <si>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</si>
  <si>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</si>
  <si>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</si>
  <si>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</si>
  <si>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</si>
  <si>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</si>
  <si>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</si>
  <si>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</si>
  <si>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</si>
  <si>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</si>
  <si>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</si>
  <si>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</si>
  <si>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</si>
  <si>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</si>
  <si>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</si>
  <si>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</si>
  <si>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</si>
  <si>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</si>
  <si>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</si>
  <si>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</si>
  <si>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</si>
  <si>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</si>
  <si>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</si>
  <si>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</si>
  <si>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</si>
  <si>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</si>
  <si>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</si>
  <si>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</si>
  <si>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</si>
  <si>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</si>
  <si>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</si>
  <si>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</si>
  <si>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</si>
  <si>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</si>
  <si>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</si>
  <si>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</si>
  <si>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</si>
  <si>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</si>
  <si>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</si>
  <si>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</si>
  <si>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</si>
  <si>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</si>
  <si>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</si>
  <si>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</si>
  <si>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</si>
  <si>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</si>
  <si>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</si>
  <si>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</si>
  <si>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</si>
  <si>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</si>
  <si>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</si>
  <si>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</si>
  <si>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</si>
  <si>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</si>
  <si>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</si>
  <si>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</si>
  <si>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</si>
  <si>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</si>
  <si>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</si>
  <si>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</si>
  <si>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</si>
  <si>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</si>
  <si>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</si>
  <si>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</si>
  <si>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</si>
  <si>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</si>
  <si>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</si>
  <si>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</si>
  <si>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</si>
  <si>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</si>
  <si>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</si>
  <si>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</si>
  <si>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</si>
  <si>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</si>
  <si>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</si>
  <si>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</si>
  <si>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</si>
  <si>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</si>
  <si>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</si>
  <si>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</si>
  <si>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</si>
  <si>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</si>
  <si>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</si>
  <si>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</si>
  <si>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</si>
  <si>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</si>
  <si>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</si>
  <si>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</si>
  <si>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</si>
  <si>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</si>
  <si>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</si>
  <si>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</si>
  <si>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</si>
  <si>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</si>
  <si>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</si>
  <si>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</si>
  <si>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</si>
  <si>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</si>
  <si>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</si>
  <si>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</si>
  <si>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</si>
  <si>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</si>
  <si>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</si>
  <si>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</si>
  <si>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</si>
  <si>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</si>
  <si>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</si>
  <si>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</si>
  <si>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</si>
  <si>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</si>
  <si>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</si>
  <si>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</si>
  <si>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</si>
  <si>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</si>
  <si>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</si>
  <si>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</si>
  <si>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</si>
  <si>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</si>
  <si>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</si>
  <si>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</si>
  <si>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</si>
  <si>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</si>
  <si>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</si>
  <si>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</si>
  <si>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</si>
  <si>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</si>
  <si>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</si>
  <si>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</si>
  <si>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</si>
  <si>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</si>
  <si>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</si>
  <si>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</si>
  <si>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</si>
  <si>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</si>
  <si>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</si>
  <si>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</si>
  <si>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</si>
  <si>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</si>
  <si>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</si>
  <si>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</si>
  <si>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</si>
  <si>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</si>
  <si>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</si>
  <si>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</si>
  <si>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</si>
  <si>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</si>
  <si>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</si>
  <si>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</si>
  <si>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</si>
  <si>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</si>
  <si>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</si>
  <si>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</si>
  <si>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</si>
  <si>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</si>
  <si>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</si>
  <si>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</si>
  <si>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</si>
  <si>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</si>
  <si>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</si>
  <si>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</si>
  <si>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</si>
  <si>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</si>
  <si>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</si>
  <si>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</si>
  <si>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</si>
  <si>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</si>
  <si>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</si>
  <si>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</si>
  <si>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</si>
  <si>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</si>
  <si>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</si>
  <si>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</si>
  <si>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</si>
  <si>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</si>
  <si>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</si>
  <si>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</si>
  <si>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</si>
  <si>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</si>
  <si>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</si>
  <si>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</si>
  <si>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</si>
  <si>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</si>
  <si>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</si>
  <si>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</si>
  <si>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</si>
  <si>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</si>
  <si>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</si>
  <si>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</si>
  <si>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</si>
  <si>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</si>
  <si>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</si>
  <si>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</si>
  <si>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</si>
  <si>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</si>
  <si>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</si>
  <si>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</si>
  <si>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</si>
  <si>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</si>
  <si>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</si>
  <si>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</si>
  <si>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</si>
  <si>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</si>
  <si>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</si>
  <si>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</si>
  <si>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</si>
  <si>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</si>
  <si>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</si>
  <si>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</si>
  <si>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</si>
  <si>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</si>
  <si>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</si>
  <si>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</si>
  <si>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</si>
  <si>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</si>
  <si>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</si>
  <si>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</si>
  <si>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</si>
  <si>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</si>
  <si>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</si>
  <si>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</si>
  <si>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</si>
  <si>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</si>
  <si>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</si>
  <si>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</si>
  <si>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</si>
  <si>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</si>
  <si>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</si>
  <si>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</si>
  <si>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</si>
  <si>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</si>
  <si>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</si>
  <si>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</si>
  <si>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</si>
  <si>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</si>
  <si>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</si>
  <si>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</si>
  <si>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</si>
  <si>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</si>
  <si>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</si>
  <si>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</si>
  <si>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</si>
  <si>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</si>
  <si>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</si>
  <si>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</si>
  <si>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</si>
  <si>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</si>
  <si>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</si>
  <si>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</si>
  <si>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</si>
  <si>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</si>
  <si>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</si>
  <si>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</si>
  <si>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</si>
  <si>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</si>
  <si>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</si>
  <si>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</si>
  <si>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</si>
  <si>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</si>
  <si>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</si>
  <si>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</si>
  <si>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</si>
  <si>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</si>
  <si>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</si>
  <si>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</si>
  <si>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</si>
  <si>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</si>
  <si>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</si>
  <si>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</si>
  <si>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</si>
  <si>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</si>
  <si>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</si>
  <si>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</si>
  <si>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</si>
  <si>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</si>
  <si>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</si>
  <si>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</si>
  <si>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</si>
  <si>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</si>
  <si>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</si>
  <si>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</si>
  <si>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</si>
  <si>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</si>
  <si>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</si>
  <si>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</si>
  <si>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</si>
  <si>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</si>
  <si>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</si>
  <si>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</si>
  <si>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</si>
  <si>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</si>
  <si>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</si>
  <si>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</si>
  <si>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</si>
  <si>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</si>
  <si>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</si>
  <si>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</si>
  <si>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</si>
  <si>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</si>
  <si>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</si>
  <si>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</si>
  <si>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</si>
  <si>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</si>
  <si>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</si>
  <si>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</si>
  <si>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</si>
  <si>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</si>
  <si>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</si>
  <si>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</si>
  <si>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</si>
  <si>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</si>
  <si>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</si>
  <si>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</si>
  <si>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</si>
  <si>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</si>
  <si>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</si>
  <si>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</si>
  <si>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</si>
  <si>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</si>
  <si>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</si>
  <si>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</si>
  <si>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</si>
  <si>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</si>
  <si>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</si>
  <si>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</si>
  <si>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</si>
  <si>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</si>
  <si>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</si>
  <si>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</si>
  <si>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</si>
  <si>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</si>
  <si>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</si>
  <si>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</si>
  <si>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</si>
  <si>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</si>
  <si>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</si>
  <si>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</si>
  <si>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</si>
  <si>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</si>
  <si>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</si>
  <si>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</si>
  <si>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</si>
  <si>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</si>
  <si>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</si>
  <si>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</si>
  <si>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</si>
  <si>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</si>
  <si>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</si>
  <si>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</si>
  <si>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</si>
  <si>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</si>
  <si>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</si>
  <si>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</si>
  <si>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</si>
  <si>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</si>
  <si>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</si>
  <si>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</si>
  <si>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</si>
  <si>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</si>
  <si>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</si>
  <si>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</si>
  <si>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</si>
  <si>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</si>
  <si>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</si>
  <si>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</si>
  <si>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</si>
  <si>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</si>
  <si>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</si>
  <si>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</si>
  <si>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</si>
  <si>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</si>
  <si>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</si>
  <si>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</si>
  <si>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</si>
  <si>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</si>
  <si>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</si>
  <si>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</si>
  <si>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</si>
  <si>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</si>
  <si>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</si>
  <si>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</si>
  <si>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</si>
  <si>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</si>
  <si>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</si>
  <si>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</si>
  <si>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</si>
  <si>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</si>
  <si>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</si>
  <si>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</si>
  <si>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</si>
  <si>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</si>
  <si>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</si>
  <si>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</si>
  <si>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</si>
  <si>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</si>
  <si>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</si>
  <si>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</si>
  <si>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</si>
  <si>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</si>
  <si>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</si>
  <si>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</si>
  <si>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</si>
  <si>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</si>
  <si>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</si>
  <si>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</si>
  <si>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</si>
  <si>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</si>
  <si>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</si>
  <si>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</si>
  <si>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</si>
  <si>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</si>
  <si>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</si>
  <si>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</si>
  <si>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</si>
  <si>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</si>
  <si>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</si>
  <si>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</si>
  <si>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</si>
  <si>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</si>
  <si>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</si>
  <si>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</si>
  <si>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</si>
  <si>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</si>
  <si>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</si>
  <si>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</si>
  <si>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</si>
  <si>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</si>
  <si>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</si>
  <si>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</si>
  <si>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</si>
  <si>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</si>
  <si>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</si>
  <si>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</si>
  <si>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</si>
  <si>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</si>
  <si>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</si>
  <si>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</si>
  <si>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</si>
  <si>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</si>
  <si>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</si>
  <si>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</si>
  <si>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</si>
  <si>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</si>
  <si>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</si>
  <si>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</si>
  <si>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</si>
  <si>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</si>
  <si>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</si>
  <si>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</si>
  <si>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</si>
  <si>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</si>
  <si>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</si>
  <si>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</si>
  <si>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</si>
  <si>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</si>
  <si>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</si>
  <si>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</si>
  <si>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</si>
  <si>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</si>
  <si>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</si>
  <si>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</si>
  <si>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</si>
  <si>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</si>
  <si>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</si>
  <si>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</si>
  <si>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</si>
  <si>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</si>
  <si>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</si>
  <si>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</si>
  <si>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</si>
  <si>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</si>
  <si>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</si>
  <si>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</si>
  <si>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</si>
  <si>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</si>
  <si>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</si>
  <si>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</si>
  <si>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</si>
  <si>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</si>
  <si>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</si>
  <si>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</si>
  <si>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</si>
  <si>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</si>
  <si>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</si>
  <si>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</si>
  <si>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</si>
  <si>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</si>
  <si>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</si>
  <si>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</si>
  <si>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</si>
  <si>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</si>
  <si>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</si>
  <si>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</si>
  <si>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</si>
  <si>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</si>
  <si>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</si>
  <si>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</si>
  <si>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</si>
  <si>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</si>
  <si>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</si>
  <si>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</si>
  <si>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</si>
  <si>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</si>
  <si>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</si>
  <si>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</si>
  <si>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</si>
  <si>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</si>
  <si>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</si>
  <si>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</si>
  <si>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</si>
  <si>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</si>
  <si>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</si>
  <si>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</si>
  <si>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</si>
  <si>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</si>
  <si>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</si>
  <si>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</si>
  <si>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</si>
  <si>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</si>
  <si>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</si>
  <si>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</si>
  <si>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</si>
  <si>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</si>
  <si>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</si>
  <si>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</si>
  <si>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</si>
  <si>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</si>
  <si>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</si>
  <si>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</si>
  <si>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</si>
  <si>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</si>
  <si>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</si>
  <si>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</si>
  <si>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</si>
  <si>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</si>
  <si>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</si>
  <si>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</si>
  <si>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</si>
  <si>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</si>
  <si>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</si>
  <si>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</si>
  <si>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</si>
  <si>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</si>
  <si>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</si>
  <si>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</si>
  <si>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</si>
  <si>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</si>
  <si>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</si>
  <si>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</si>
  <si>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</si>
  <si>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</si>
  <si>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</si>
  <si>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</si>
  <si>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</si>
  <si>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</si>
  <si>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</si>
  <si>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</si>
  <si>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</si>
  <si>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</si>
  <si>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</si>
  <si>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</si>
  <si>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</si>
  <si>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</si>
  <si>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</si>
  <si>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</si>
  <si>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</si>
  <si>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</si>
  <si>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</si>
  <si>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</si>
  <si>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</si>
  <si>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</si>
  <si>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</si>
  <si>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</si>
  <si>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</si>
  <si>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</si>
  <si>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</si>
  <si>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</si>
  <si>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</si>
  <si>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</si>
  <si>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</si>
  <si>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</si>
  <si>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</si>
  <si>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</si>
  <si>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</si>
  <si>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</si>
  <si>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</si>
  <si>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</si>
  <si>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</si>
  <si>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</si>
  <si>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</si>
  <si>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</si>
  <si>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</si>
  <si>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</si>
  <si>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</si>
  <si>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</si>
  <si>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</si>
  <si>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</si>
  <si>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</si>
  <si>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</si>
  <si>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</si>
  <si>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</si>
  <si>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</si>
  <si>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</si>
  <si>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</si>
  <si>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</si>
  <si>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</si>
  <si>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</si>
  <si>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</si>
  <si>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</si>
  <si>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</si>
  <si>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</si>
  <si>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</si>
  <si>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</si>
  <si>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</si>
  <si>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</si>
  <si>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</si>
  <si>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</si>
  <si>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</si>
  <si>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</si>
  <si>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</si>
  <si>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</si>
  <si>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</si>
  <si>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</si>
  <si>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</si>
  <si>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</si>
  <si>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</si>
  <si>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</si>
  <si>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</si>
  <si>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</si>
  <si>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</si>
  <si>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</si>
  <si>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</si>
  <si>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</si>
  <si>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</si>
  <si>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</si>
  <si>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</si>
  <si>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</si>
  <si>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</si>
  <si>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</si>
  <si>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</si>
  <si>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</si>
  <si>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</si>
  <si>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</si>
  <si>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</si>
  <si>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</si>
  <si>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</si>
  <si>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</si>
  <si>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</si>
  <si>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</si>
  <si>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</si>
  <si>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</si>
  <si>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</si>
  <si>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</si>
  <si>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</si>
  <si>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</si>
  <si>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</si>
  <si>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</si>
  <si>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</si>
  <si>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</si>
  <si>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</si>
  <si>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</si>
  <si>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</si>
  <si>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</si>
  <si>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</si>
  <si>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</si>
  <si>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</si>
  <si>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</si>
  <si>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</si>
  <si>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</si>
  <si>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</si>
  <si>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</si>
  <si>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</si>
  <si>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</si>
  <si>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</si>
  <si>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</si>
  <si>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</si>
  <si>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</si>
  <si>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</si>
  <si>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</si>
  <si>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</si>
  <si>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</si>
  <si>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</si>
  <si>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</si>
  <si>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</si>
  <si>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</si>
  <si>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</si>
  <si>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</si>
  <si>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</si>
  <si>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</si>
  <si>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</si>
  <si>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</si>
  <si>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</si>
  <si>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</si>
  <si>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</si>
  <si>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</si>
  <si>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</si>
  <si>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</si>
  <si>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</si>
  <si>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</si>
  <si>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</si>
  <si>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</si>
  <si>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</si>
  <si>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</si>
  <si>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</si>
  <si>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</si>
  <si>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</si>
  <si>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</si>
  <si>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</si>
  <si>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</si>
  <si>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</si>
  <si>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</si>
  <si>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</si>
  <si>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</si>
  <si>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</si>
  <si>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</si>
  <si>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</si>
  <si>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</si>
  <si>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</si>
  <si>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</si>
  <si>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</si>
  <si>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</si>
  <si>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</si>
  <si>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</si>
  <si>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</si>
  <si>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</si>
  <si>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</si>
  <si>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</si>
  <si>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</si>
  <si>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</si>
  <si>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</si>
  <si>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</si>
  <si>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</si>
  <si>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</si>
  <si>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</si>
  <si>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</si>
  <si>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</si>
  <si>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</si>
  <si>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</si>
  <si>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</si>
  <si>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</si>
  <si>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</si>
  <si>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</si>
  <si>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</si>
  <si>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</si>
  <si>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</si>
  <si>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</si>
  <si>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</si>
  <si>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</si>
  <si>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</si>
  <si>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</si>
  <si>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</si>
  <si>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</si>
  <si>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</si>
  <si>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</si>
  <si>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</si>
  <si>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</si>
  <si>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</si>
  <si>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</si>
  <si>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</si>
  <si>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</si>
  <si>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</si>
  <si>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</si>
  <si>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</si>
  <si>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</si>
  <si>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</si>
  <si>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</si>
  <si>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</si>
  <si>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</si>
  <si>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</si>
  <si>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</si>
  <si>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</si>
  <si>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</si>
  <si>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</si>
  <si>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</si>
  <si>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</si>
  <si>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</si>
  <si>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</si>
  <si>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</si>
  <si>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</si>
  <si>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</si>
  <si>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</si>
  <si>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</si>
  <si>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</si>
  <si>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</si>
  <si>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</si>
  <si>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</si>
  <si>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</si>
  <si>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</si>
  <si>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</si>
  <si>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</si>
  <si>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</si>
  <si>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</si>
  <si>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</si>
  <si>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</si>
  <si>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</si>
  <si>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</si>
  <si>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</si>
  <si>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</si>
  <si>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</si>
  <si>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</si>
  <si>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</si>
  <si>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</si>
  <si>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</si>
  <si>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</si>
  <si>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</si>
  <si>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</si>
  <si>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</si>
  <si>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</si>
  <si>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</si>
  <si>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</si>
  <si>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</si>
  <si>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</si>
  <si>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</si>
  <si>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</si>
  <si>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</si>
  <si>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</si>
  <si>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</si>
  <si>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</si>
  <si>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</si>
  <si>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</si>
  <si>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</si>
  <si>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</si>
  <si>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</si>
  <si>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</si>
  <si>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</si>
  <si>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</si>
  <si>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</si>
  <si>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</si>
  <si>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</si>
  <si>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</si>
  <si>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</si>
  <si>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</si>
  <si>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</si>
  <si>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</si>
  <si>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</si>
  <si>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</si>
  <si>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</si>
  <si>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</si>
  <si>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</si>
  <si>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</si>
  <si>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</si>
  <si>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</si>
  <si>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</si>
  <si>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</si>
  <si>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</si>
  <si>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</si>
  <si>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</si>
  <si>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</si>
  <si>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</si>
  <si>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</si>
  <si>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</si>
  <si>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</si>
  <si>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</si>
  <si>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</si>
  <si>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</si>
  <si>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</si>
  <si>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</si>
  <si>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</si>
  <si>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</si>
  <si>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</si>
  <si>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</si>
  <si>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</si>
  <si>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</si>
  <si>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</si>
  <si>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</si>
  <si>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</si>
  <si>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</si>
  <si>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</si>
  <si>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</si>
  <si>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</si>
  <si>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</si>
  <si>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</si>
  <si>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</si>
  <si>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</si>
  <si>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</si>
  <si>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</si>
  <si>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</si>
  <si>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</si>
  <si>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</si>
  <si>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</si>
  <si>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</si>
  <si>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</si>
  <si>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</si>
  <si>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</si>
  <si>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</si>
  <si>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</si>
  <si>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</si>
  <si>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</si>
  <si>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</si>
  <si>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</si>
  <si>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</si>
  <si>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</si>
  <si>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</si>
  <si>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</si>
  <si>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</si>
  <si>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</si>
  <si>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</si>
  <si>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</si>
  <si>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</si>
  <si>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</si>
  <si>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</si>
  <si>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</si>
  <si>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</si>
  <si>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</si>
  <si>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</si>
  <si>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</si>
  <si>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</si>
  <si>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</si>
  <si>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</si>
  <si>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</si>
  <si>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</si>
  <si>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</si>
  <si>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</si>
  <si>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</si>
  <si>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</si>
  <si>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</si>
  <si>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</si>
  <si>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</si>
  <si>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</si>
  <si>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</si>
  <si>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</si>
  <si>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</si>
  <si>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</si>
  <si>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</si>
  <si>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</si>
  <si>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</si>
  <si>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</si>
  <si>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</si>
  <si>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</si>
  <si>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</si>
  <si>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</si>
  <si>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</si>
  <si>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</si>
  <si>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</si>
  <si>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</si>
  <si>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</si>
  <si>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</si>
  <si>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</si>
  <si>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</si>
  <si>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</si>
  <si>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</si>
  <si>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</si>
  <si>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</si>
  <si>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</si>
  <si>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</si>
  <si>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</si>
  <si>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</si>
  <si>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</si>
  <si>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</si>
  <si>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</si>
  <si>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</si>
  <si>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</si>
  <si>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</si>
  <si>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</si>
  <si>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</si>
  <si>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</si>
  <si>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</si>
  <si>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</si>
  <si>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</si>
  <si>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</si>
  <si>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</si>
  <si>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</si>
  <si>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</si>
  <si>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</si>
  <si>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</si>
  <si>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</si>
  <si>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</si>
  <si>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</si>
  <si>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</si>
  <si>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</si>
  <si>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</si>
  <si>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</si>
  <si>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</si>
  <si>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</si>
  <si>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</si>
  <si>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</si>
  <si>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</si>
  <si>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</si>
  <si>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</si>
  <si>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</si>
  <si>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</si>
  <si>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</si>
  <si>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</si>
  <si>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</si>
  <si>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</si>
  <si>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</si>
  <si>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</si>
  <si>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</si>
  <si>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</si>
  <si>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</si>
  <si>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</si>
  <si>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</si>
  <si>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</si>
  <si>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</si>
  <si>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</si>
  <si>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</si>
  <si>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</si>
  <si>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</si>
  <si>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</si>
  <si>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</si>
  <si>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</si>
  <si>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</si>
  <si>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</si>
  <si>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</si>
  <si>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</si>
  <si>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</si>
  <si>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</si>
  <si>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</si>
  <si>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</si>
  <si>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</si>
  <si>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</si>
  <si>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</si>
  <si>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</si>
  <si>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</si>
  <si>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</si>
  <si>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</si>
  <si>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</si>
  <si>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</si>
  <si>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</si>
  <si>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</si>
  <si>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</si>
  <si>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</si>
  <si>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</si>
  <si>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</si>
  <si>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</si>
  <si>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</si>
  <si>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</si>
  <si>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</si>
  <si>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</si>
  <si>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</si>
  <si>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</si>
  <si>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</si>
  <si>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</si>
  <si>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</si>
  <si>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</si>
  <si>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</si>
  <si>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</si>
  <si>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</si>
  <si>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</si>
  <si>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</si>
  <si>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</si>
  <si>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</si>
  <si>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</si>
  <si>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</si>
  <si>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</si>
  <si>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</si>
  <si>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</si>
  <si>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</si>
  <si>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</si>
  <si>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</si>
  <si>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</si>
  <si>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</si>
  <si>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</si>
  <si>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</si>
  <si>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</si>
  <si>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</si>
  <si>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</si>
  <si>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</si>
  <si>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</si>
  <si>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</si>
  <si>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</si>
  <si>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</si>
  <si>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</si>
  <si>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</si>
  <si>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</si>
  <si>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</si>
  <si>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</si>
  <si>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</si>
  <si>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</si>
  <si>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</si>
  <si>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</si>
  <si>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</si>
  <si>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</si>
  <si>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</si>
  <si>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</si>
  <si>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</si>
  <si>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</si>
  <si>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</si>
  <si>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</si>
  <si>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</si>
  <si>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</si>
  <si>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</si>
  <si>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</si>
  <si>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</si>
  <si>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</si>
  <si>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</si>
  <si>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</si>
  <si>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</si>
  <si>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</si>
  <si>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</si>
  <si>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</si>
  <si>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</si>
  <si>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</si>
  <si>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</si>
  <si>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</si>
  <si>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</si>
  <si>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</si>
  <si>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</si>
  <si>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</si>
  <si>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</si>
  <si>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</si>
  <si>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</si>
  <si>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</si>
  <si>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</si>
  <si>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</si>
  <si>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</si>
  <si>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</si>
  <si>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</si>
  <si>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</si>
  <si>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</si>
  <si>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</si>
  <si>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</si>
  <si>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</si>
  <si>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</si>
  <si>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</si>
  <si>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</si>
  <si>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</si>
  <si>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</si>
  <si>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</si>
  <si>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</si>
  <si>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</si>
  <si>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</si>
  <si>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</si>
  <si>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</si>
  <si>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</si>
  <si>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</si>
  <si>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</si>
  <si>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</si>
  <si>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</si>
  <si>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</si>
  <si>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</si>
  <si>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</si>
  <si>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</si>
  <si>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</si>
  <si>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</si>
  <si>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</si>
  <si>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</si>
  <si>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</si>
  <si>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</si>
  <si>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</si>
  <si>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</si>
  <si>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</si>
  <si>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</si>
  <si>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</si>
  <si>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</si>
  <si>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</si>
  <si>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</si>
  <si>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</si>
  <si>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</si>
  <si>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</si>
  <si>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</si>
  <si>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</si>
  <si>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</si>
  <si>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</si>
  <si>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</si>
  <si>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</si>
  <si>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</si>
  <si>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</si>
  <si>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</si>
  <si>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</si>
  <si>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</si>
  <si>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</si>
  <si>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</si>
  <si>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</si>
  <si>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</si>
  <si>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</si>
  <si>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</si>
  <si>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</si>
  <si>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</si>
  <si>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</si>
  <si>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</si>
  <si>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</si>
  <si>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</si>
  <si>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</si>
  <si>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</si>
  <si>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</si>
  <si>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</si>
  <si>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</si>
  <si>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</si>
  <si>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</si>
  <si>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</si>
  <si>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</si>
  <si>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</si>
  <si>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</si>
  <si>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</si>
  <si>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</si>
  <si>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</si>
  <si>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</si>
  <si>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</si>
  <si>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</si>
  <si>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</si>
  <si>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</si>
  <si>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</si>
  <si>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</si>
  <si>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</si>
  <si>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</si>
  <si>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</si>
  <si>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</si>
  <si>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</si>
  <si>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</si>
  <si>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</si>
  <si>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</si>
  <si>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</si>
  <si>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</si>
  <si>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</si>
  <si>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</si>
  <si>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</si>
  <si>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</si>
  <si>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</si>
  <si>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</si>
  <si>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</si>
  <si>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</si>
  <si>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</si>
  <si>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</si>
  <si>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</si>
  <si>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</si>
  <si>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</si>
  <si>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</si>
  <si>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</si>
  <si>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</si>
  <si>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</si>
  <si>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</si>
  <si>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</si>
  <si>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</si>
  <si>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</si>
  <si>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</si>
  <si>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</si>
  <si>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</si>
  <si>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</si>
  <si>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</si>
  <si>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</si>
  <si>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</si>
  <si>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</si>
  <si>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</si>
  <si>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</si>
  <si>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</si>
  <si>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</si>
  <si>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</si>
  <si>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</si>
  <si>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</si>
  <si>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</si>
  <si>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</si>
  <si>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</si>
  <si>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</si>
  <si>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</si>
  <si>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</si>
  <si>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</si>
  <si>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</si>
  <si>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</si>
  <si>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</si>
  <si>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</si>
  <si>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</si>
  <si>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</si>
  <si>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</si>
  <si>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</si>
  <si>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</si>
  <si>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</si>
  <si>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</si>
  <si>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</si>
  <si>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</si>
  <si>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</si>
  <si>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</si>
  <si>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</si>
  <si>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</si>
  <si>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</si>
  <si>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</si>
  <si>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</si>
  <si>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</si>
  <si>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</si>
  <si>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</si>
  <si>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</si>
  <si>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</si>
  <si>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</si>
  <si>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</si>
  <si>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</si>
  <si>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</si>
  <si>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</si>
  <si>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</si>
  <si>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</si>
  <si>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</si>
  <si>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</si>
  <si>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</si>
  <si>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</si>
  <si>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</si>
  <si>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</si>
  <si>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</si>
  <si>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</si>
  <si>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</si>
  <si>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</si>
  <si>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</si>
  <si>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</si>
  <si>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</si>
  <si>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</si>
  <si>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</si>
  <si>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</si>
  <si>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</si>
  <si>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</si>
  <si>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</si>
  <si>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</si>
  <si>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</si>
  <si>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</si>
  <si>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</si>
  <si>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</si>
  <si>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</si>
  <si>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</si>
  <si>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</si>
  <si>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</si>
  <si>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</si>
  <si>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</si>
  <si>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</si>
  <si>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</si>
  <si>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</si>
  <si>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</si>
  <si>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</si>
  <si>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</si>
  <si>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</si>
  <si>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</si>
  <si>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</si>
  <si>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</si>
  <si>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</si>
  <si>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</si>
  <si>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</si>
  <si>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</si>
  <si>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</si>
  <si>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</si>
  <si>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</si>
  <si>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</si>
  <si>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</si>
  <si>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</si>
  <si>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</si>
  <si>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</si>
  <si>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</si>
  <si>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</si>
  <si>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</si>
  <si>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</si>
  <si>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</si>
  <si>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</si>
  <si>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</si>
  <si>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</si>
  <si>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</si>
  <si>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</si>
  <si>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</si>
  <si>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</si>
  <si>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</si>
  <si>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</si>
  <si>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</si>
  <si>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</si>
  <si>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</si>
  <si>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</si>
  <si>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</si>
  <si>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</si>
  <si>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</si>
  <si>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</si>
  <si>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</si>
  <si>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</si>
  <si>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</si>
  <si>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</si>
  <si>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</si>
  <si>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</si>
  <si>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</si>
  <si>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</si>
  <si>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</si>
  <si>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</si>
  <si>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</si>
  <si>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</si>
  <si>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</si>
  <si>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</si>
  <si>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</si>
  <si>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</si>
  <si>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</si>
  <si>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</si>
  <si>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</si>
  <si>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</si>
  <si>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</si>
  <si>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</si>
  <si>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</si>
  <si>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</si>
  <si>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</si>
  <si>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</si>
  <si>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</si>
  <si>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</si>
  <si>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</si>
  <si>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</si>
  <si>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</si>
  <si>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</si>
  <si>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</si>
  <si>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</si>
  <si>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</si>
  <si>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</si>
  <si>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</si>
  <si>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</si>
  <si>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</si>
  <si>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</si>
  <si>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</si>
  <si>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</si>
  <si>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</si>
  <si>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</si>
  <si>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</si>
  <si>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</si>
  <si>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</si>
  <si>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</si>
  <si>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</si>
  <si>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</si>
  <si>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</si>
  <si>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</si>
  <si>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</si>
  <si>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</si>
  <si>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</si>
  <si>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</si>
  <si>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</si>
  <si>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</si>
  <si>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</si>
  <si>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</si>
  <si>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</si>
  <si>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</si>
  <si>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</si>
  <si>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</si>
  <si>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</si>
  <si>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</si>
  <si>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</si>
  <si>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</si>
  <si>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</si>
  <si>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</si>
  <si>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</si>
  <si>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</si>
  <si>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</si>
  <si>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</si>
  <si>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</si>
  <si>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</si>
  <si>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</si>
  <si>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</si>
  <si>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</si>
  <si>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</si>
  <si>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</si>
  <si>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</si>
  <si>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</si>
  <si>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</si>
  <si>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</si>
  <si>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</si>
  <si>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</si>
  <si>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</si>
  <si>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</si>
  <si>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</si>
  <si>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</si>
  <si>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</si>
  <si>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</si>
  <si>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</si>
  <si>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</si>
  <si>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</si>
  <si>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</si>
  <si>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</si>
  <si>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</si>
  <si>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</si>
  <si>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</si>
  <si>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</si>
  <si>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</si>
  <si>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</si>
  <si>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</si>
  <si>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</si>
  <si>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</si>
  <si>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</si>
  <si>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</si>
  <si>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</si>
  <si>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</si>
  <si>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</si>
  <si>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</si>
  <si>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</si>
  <si>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</si>
  <si>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</si>
  <si>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</si>
  <si>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</si>
  <si>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</si>
  <si>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</si>
  <si>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</si>
  <si>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</si>
  <si>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</si>
  <si>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</si>
  <si>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</si>
  <si>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</si>
  <si>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</si>
  <si>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</si>
  <si>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</si>
  <si>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</si>
  <si>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</si>
  <si>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</si>
  <si>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</si>
  <si>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</si>
  <si>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</si>
  <si>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</si>
  <si>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</si>
  <si>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</si>
  <si>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</si>
  <si>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</si>
  <si>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</si>
  <si>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</si>
  <si>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</si>
  <si>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</si>
  <si>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</si>
  <si>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</si>
  <si>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</si>
  <si>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</si>
  <si>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</si>
  <si>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</si>
  <si>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</si>
  <si>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</si>
  <si>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</si>
  <si>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</si>
  <si>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</si>
  <si>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</si>
  <si>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</si>
  <si>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</si>
  <si>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</si>
  <si>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</si>
  <si>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</si>
  <si>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</si>
  <si>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</si>
  <si>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</si>
  <si>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</si>
  <si>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</si>
  <si>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</si>
  <si>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</si>
  <si>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</si>
  <si>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</si>
  <si>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</si>
  <si>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</si>
  <si>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</si>
  <si>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</si>
  <si>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</si>
  <si>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</si>
  <si>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</si>
  <si>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</si>
  <si>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</si>
  <si>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</si>
  <si>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</si>
  <si>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</si>
  <si>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</si>
  <si>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</si>
  <si>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</si>
  <si>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</si>
  <si>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</si>
  <si>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</si>
  <si>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</si>
  <si>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</si>
  <si>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</si>
  <si>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</si>
  <si>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</si>
  <si>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</si>
  <si>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</si>
  <si>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</si>
  <si>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</si>
  <si>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</si>
  <si>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</si>
  <si>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</si>
  <si>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</si>
  <si>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</si>
  <si>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</si>
  <si>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</si>
  <si>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</si>
  <si>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</si>
  <si>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</si>
  <si>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</si>
  <si>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</si>
  <si>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</si>
  <si>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</si>
  <si>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</si>
  <si>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</si>
  <si>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</si>
  <si>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</si>
  <si>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</si>
  <si>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</si>
  <si>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</si>
  <si>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</si>
  <si>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</si>
  <si>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</si>
  <si>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</si>
  <si>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</si>
  <si>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</si>
  <si>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</si>
  <si>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</si>
  <si>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</si>
  <si>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</si>
  <si>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</si>
  <si>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</si>
  <si>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</si>
  <si>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</si>
  <si>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</si>
  <si>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</si>
  <si>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</si>
  <si>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</si>
  <si>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</si>
  <si>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</si>
  <si>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</si>
  <si>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</si>
  <si>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</si>
  <si>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</si>
  <si>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</si>
  <si>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</si>
  <si>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</si>
  <si>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</si>
  <si>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</si>
  <si>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</si>
  <si>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</si>
  <si>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</si>
  <si>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</si>
  <si>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</si>
  <si>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</si>
  <si>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</si>
  <si>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</si>
  <si>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</si>
  <si>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</si>
  <si>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</si>
  <si>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</si>
  <si>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</si>
  <si>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</si>
  <si>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</si>
  <si>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</si>
  <si>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</si>
  <si>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</si>
  <si>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</si>
  <si>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</si>
  <si>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</si>
  <si>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</si>
  <si>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</si>
  <si>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</si>
  <si>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</si>
  <si>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</si>
  <si>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</si>
  <si>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</si>
  <si>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</si>
  <si>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</si>
  <si>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</si>
  <si>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</si>
  <si>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</si>
  <si>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</si>
  <si>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</si>
  <si>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</si>
  <si>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</si>
  <si>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</si>
  <si>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</si>
  <si>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</si>
  <si>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</si>
  <si>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</si>
  <si>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</si>
  <si>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</si>
  <si>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</si>
  <si>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</si>
  <si>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</si>
  <si>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</si>
  <si>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</si>
  <si>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</si>
  <si>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</si>
  <si>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</si>
  <si>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</si>
  <si>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</si>
  <si>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</si>
  <si>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</si>
  <si>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</si>
  <si>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</si>
  <si>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</si>
  <si>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</si>
  <si>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</si>
  <si>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</si>
  <si>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</si>
  <si>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</si>
  <si>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</si>
  <si>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</si>
  <si>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</si>
  <si>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</si>
  <si>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</si>
  <si>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</si>
  <si>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</si>
  <si>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</si>
  <si>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</si>
  <si>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</si>
  <si>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</si>
  <si>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</si>
  <si>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</si>
  <si>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</si>
  <si>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</si>
  <si>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</si>
  <si>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</si>
  <si>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</si>
  <si>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</si>
  <si>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</si>
  <si>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</si>
  <si>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</si>
  <si>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</si>
  <si>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</si>
  <si>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</si>
  <si>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</si>
  <si>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</si>
  <si>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</si>
  <si>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</si>
  <si>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</si>
  <si>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</si>
  <si>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</si>
  <si>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</si>
  <si>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</si>
  <si>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</si>
  <si>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</si>
  <si>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</si>
  <si>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</si>
  <si>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</si>
  <si>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</si>
  <si>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</si>
  <si>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</si>
  <si>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</si>
  <si>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</si>
  <si>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</si>
  <si>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</si>
  <si>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</si>
  <si>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</si>
  <si>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</si>
  <si>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</si>
  <si>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</si>
  <si>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</si>
  <si>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</si>
  <si>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</si>
  <si>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</si>
  <si>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</si>
  <si>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</si>
  <si>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</si>
  <si>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</si>
  <si>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</si>
  <si>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</si>
  <si>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</si>
  <si>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</si>
  <si>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</si>
  <si>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</si>
  <si>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</si>
  <si>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</si>
  <si>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</si>
  <si>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</si>
  <si>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</si>
  <si>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</si>
  <si>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</si>
  <si>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</si>
  <si>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</si>
  <si>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</si>
  <si>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</si>
  <si>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</si>
  <si>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</si>
  <si>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</si>
  <si>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</si>
  <si>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</si>
  <si>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</si>
  <si>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</si>
  <si>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</si>
  <si>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</si>
  <si>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</si>
  <si>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</si>
  <si>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</si>
  <si>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</si>
  <si>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</si>
  <si>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</si>
  <si>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</si>
  <si>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</si>
  <si>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</si>
  <si>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</si>
  <si>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</si>
  <si>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</si>
  <si>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</si>
  <si>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</si>
  <si>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</si>
  <si>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</si>
  <si>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</si>
  <si>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</si>
  <si>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</si>
  <si>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</si>
  <si>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</si>
  <si>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</si>
  <si>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</si>
  <si>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</si>
  <si>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</si>
  <si>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</si>
  <si>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</si>
  <si>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</si>
  <si>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</si>
  <si>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</si>
  <si>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</si>
  <si>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</si>
  <si>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</si>
  <si>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</si>
  <si>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</si>
  <si>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</si>
  <si>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</si>
  <si>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</si>
  <si>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</si>
  <si>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</si>
  <si>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</si>
  <si>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</si>
  <si>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</si>
  <si>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</si>
  <si>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</si>
  <si>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</si>
  <si>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</si>
  <si>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</si>
  <si>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</si>
  <si>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</si>
  <si>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</si>
  <si>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</si>
  <si>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</si>
  <si>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</si>
  <si>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</si>
  <si>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</si>
  <si>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</si>
  <si>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</si>
  <si>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</si>
  <si>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</si>
  <si>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</si>
  <si>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</si>
  <si>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</si>
  <si>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</si>
  <si>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</si>
  <si>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</si>
  <si>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</si>
  <si>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</si>
  <si>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</si>
  <si>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</si>
  <si>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</si>
  <si>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</si>
  <si>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</si>
  <si>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</si>
  <si>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</si>
  <si>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</si>
  <si>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</si>
  <si>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</si>
  <si>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</si>
  <si>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</si>
  <si>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</si>
  <si>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</si>
  <si>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</si>
  <si>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</si>
  <si>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</si>
  <si>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</si>
  <si>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</si>
  <si>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</si>
  <si>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</si>
  <si>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</si>
  <si>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</si>
  <si>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</si>
  <si>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</si>
  <si>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</si>
  <si>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</si>
  <si>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</si>
  <si>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</si>
  <si>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</si>
  <si>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</si>
  <si>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</si>
  <si>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</si>
  <si>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</si>
  <si>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</si>
  <si>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</si>
  <si>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</si>
  <si>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</si>
  <si>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</si>
  <si>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</si>
  <si>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</si>
  <si>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</si>
  <si>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</si>
  <si>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</si>
  <si>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</si>
  <si>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</si>
  <si>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</si>
  <si>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</si>
  <si>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</si>
  <si>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</si>
  <si>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</si>
  <si>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</si>
  <si>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</si>
  <si>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</si>
  <si>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</si>
  <si>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</si>
  <si>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</si>
  <si>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</si>
  <si>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</si>
  <si>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</si>
  <si>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</si>
  <si>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</si>
  <si>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</si>
  <si>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</si>
  <si>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</si>
  <si>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</si>
  <si>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</si>
  <si>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</si>
  <si>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</si>
  <si>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</si>
  <si>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</si>
  <si>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</si>
  <si>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</si>
  <si>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</si>
  <si>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</si>
  <si>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</si>
  <si>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</si>
  <si>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</si>
  <si>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</si>
  <si>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</si>
  <si>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</si>
  <si>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</si>
  <si>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</si>
  <si>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</si>
  <si>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</si>
  <si>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</si>
  <si>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</si>
  <si>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</si>
  <si>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</si>
  <si>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</si>
  <si>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</si>
  <si>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</si>
  <si>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</si>
  <si>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</si>
  <si>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</si>
  <si>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</si>
  <si>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</si>
  <si>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</si>
  <si>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</si>
  <si>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</si>
  <si>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</si>
  <si>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</si>
  <si>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</si>
  <si>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</si>
  <si>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</si>
  <si>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</si>
  <si>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</si>
  <si>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</si>
  <si>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</si>
  <si>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</si>
  <si>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</si>
  <si>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</si>
  <si>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</si>
  <si>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</si>
  <si>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</si>
  <si>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</si>
  <si>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</si>
  <si>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</si>
  <si>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</si>
  <si>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</si>
  <si>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</si>
  <si>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</si>
  <si>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</si>
  <si>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</si>
  <si>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</si>
  <si>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</si>
  <si>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</si>
  <si>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</si>
  <si>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</si>
  <si>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</si>
  <si>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</si>
  <si>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</si>
  <si>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</si>
  <si>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</si>
  <si>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</si>
  <si>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</si>
  <si>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</si>
  <si>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</si>
  <si>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</si>
  <si>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</si>
  <si>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</si>
  <si>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</si>
  <si>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</si>
  <si>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</si>
  <si>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</si>
  <si>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</si>
  <si>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</si>
  <si>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</si>
  <si>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</si>
  <si>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</si>
  <si>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</si>
  <si>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</si>
  <si>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</si>
  <si>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</si>
  <si>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</si>
  <si>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</si>
  <si>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</si>
  <si>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</si>
  <si>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</si>
  <si>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</si>
  <si>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</si>
  <si>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</si>
  <si>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</si>
  <si>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</si>
  <si>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</si>
  <si>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</si>
  <si>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</si>
  <si>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</si>
  <si>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</si>
  <si>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</si>
  <si>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</si>
  <si>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</si>
  <si>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</si>
  <si>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</si>
  <si>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</si>
  <si>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</si>
  <si>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</si>
  <si>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</si>
  <si>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</si>
  <si>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</si>
  <si>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</si>
  <si>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</si>
  <si>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</si>
  <si>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</si>
  <si>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</si>
  <si>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</si>
  <si>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</si>
  <si>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</si>
  <si>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</si>
  <si>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</si>
  <si>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</si>
  <si>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</si>
  <si>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</si>
  <si>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</si>
  <si>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</si>
  <si>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</si>
  <si>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</si>
  <si>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</si>
  <si>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</si>
  <si>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</si>
  <si>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</si>
  <si>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</si>
  <si>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</si>
  <si>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</si>
  <si>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</si>
  <si>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</si>
  <si>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</si>
  <si>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</si>
  <si>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</si>
  <si>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</si>
  <si>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</si>
  <si>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</si>
  <si>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</si>
  <si>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</si>
  <si>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</si>
  <si>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</si>
  <si>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</si>
  <si>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</si>
  <si>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</si>
  <si>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</si>
  <si>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</si>
  <si>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</si>
  <si>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</si>
  <si>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</si>
  <si>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</si>
  <si>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</si>
  <si>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</si>
  <si>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</si>
  <si>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</si>
  <si>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</si>
  <si>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</si>
  <si>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</si>
  <si>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</si>
  <si>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</si>
  <si>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</si>
  <si>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</si>
  <si>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</si>
  <si>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</si>
  <si>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</si>
  <si>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</si>
  <si>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</si>
  <si>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</si>
  <si>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</si>
  <si>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</si>
  <si>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</si>
  <si>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</si>
  <si>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</si>
  <si>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</si>
  <si>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</si>
  <si>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</si>
  <si>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</si>
  <si>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</si>
  <si>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</si>
  <si>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</si>
  <si>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</si>
  <si>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</si>
  <si>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</si>
  <si>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</si>
  <si>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</si>
  <si>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</si>
  <si>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</si>
  <si>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</si>
  <si>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</si>
  <si>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</si>
  <si>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</si>
  <si>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</si>
  <si>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</si>
  <si>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</si>
  <si>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</si>
  <si>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</si>
  <si>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</si>
  <si>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</si>
  <si>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</si>
  <si>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</si>
  <si>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</si>
  <si>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</si>
  <si>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</si>
  <si>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</si>
  <si>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</si>
  <si>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</si>
  <si>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</si>
  <si>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</si>
  <si>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</si>
  <si>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</si>
  <si>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</si>
  <si>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</si>
  <si>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</si>
  <si>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</si>
  <si>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</si>
  <si>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</si>
  <si>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</si>
  <si>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</si>
  <si>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</si>
  <si>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</si>
  <si>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</si>
  <si>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</si>
  <si>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</si>
  <si>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</si>
  <si>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</si>
  <si>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</si>
  <si>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</si>
  <si>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</si>
  <si>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</si>
  <si>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</si>
  <si>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</si>
  <si>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</si>
  <si>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</si>
  <si>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</si>
  <si>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</si>
  <si>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</si>
  <si>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</si>
  <si>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</si>
  <si>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</si>
  <si>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</si>
  <si>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</si>
  <si>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</si>
  <si>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</si>
  <si>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</si>
  <si>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</si>
  <si>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</si>
  <si>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</si>
  <si>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</si>
  <si>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</si>
  <si>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</si>
  <si>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</si>
  <si>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</si>
  <si>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</si>
  <si>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</si>
  <si>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</si>
  <si>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</si>
  <si>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</si>
  <si>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</si>
  <si>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</si>
  <si>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</si>
  <si>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</si>
  <si>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</si>
  <si>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</si>
  <si>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</si>
  <si>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</si>
  <si>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</si>
  <si>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</si>
  <si>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</si>
  <si>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</si>
  <si>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</si>
  <si>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</si>
  <si>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</si>
  <si>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</si>
  <si>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</si>
  <si>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</si>
  <si>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</si>
  <si>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</si>
  <si>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</si>
  <si>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</si>
  <si>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</si>
  <si>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</si>
  <si>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</si>
  <si>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</si>
  <si>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</si>
  <si>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</si>
  <si>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</si>
  <si>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</si>
  <si>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</si>
  <si>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</si>
  <si>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</si>
  <si>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</si>
  <si>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</si>
  <si>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</si>
  <si>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</si>
  <si>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</si>
  <si>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</si>
  <si>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</si>
  <si>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</si>
  <si>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</si>
  <si>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</si>
  <si>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</si>
  <si>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</si>
  <si>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</si>
  <si>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</si>
  <si>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</si>
  <si>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</si>
  <si>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</si>
  <si>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</si>
  <si>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</si>
  <si>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</si>
  <si>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</si>
  <si>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</si>
  <si>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</si>
  <si>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</si>
  <si>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</si>
  <si>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</si>
  <si>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</si>
  <si>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</si>
  <si>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</si>
  <si>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</si>
  <si>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</si>
  <si>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</si>
  <si>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</si>
  <si>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</si>
  <si>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</si>
  <si>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</si>
  <si>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</si>
  <si>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</si>
  <si>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</si>
  <si>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</si>
  <si>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</si>
  <si>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</si>
  <si>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</si>
  <si>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</si>
  <si>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</si>
  <si>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</si>
  <si>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</si>
  <si>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</si>
  <si>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</si>
  <si>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</si>
  <si>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</si>
  <si>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</si>
  <si>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</si>
  <si>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</si>
  <si>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</si>
  <si>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</si>
  <si>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</si>
  <si>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</si>
  <si>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</si>
  <si>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</si>
  <si>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</si>
  <si>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</si>
  <si>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</si>
  <si>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</si>
  <si>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</si>
  <si>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</si>
  <si>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</si>
  <si>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</si>
  <si>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</si>
  <si>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</si>
  <si>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</si>
  <si>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</si>
  <si>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</si>
  <si>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</si>
  <si>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</si>
  <si>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</si>
  <si>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</si>
  <si>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</si>
  <si>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</si>
  <si>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</si>
  <si>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</si>
  <si>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</si>
  <si>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</si>
  <si>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</si>
  <si>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</si>
  <si>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</si>
  <si>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</si>
  <si>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</si>
  <si>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</si>
  <si>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</si>
  <si>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</si>
  <si>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</si>
  <si>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</si>
  <si>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</si>
  <si>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</si>
  <si>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</si>
  <si>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</si>
  <si>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</si>
  <si>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</si>
  <si>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</si>
  <si>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</si>
  <si>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</si>
  <si>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</si>
  <si>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</si>
  <si>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</si>
  <si>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</si>
  <si>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</si>
  <si>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</si>
  <si>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</si>
  <si>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</si>
  <si>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</si>
  <si>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</si>
  <si>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</si>
  <si>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</si>
  <si>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</si>
  <si>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</si>
  <si>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</si>
  <si>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</si>
  <si>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</si>
  <si>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</si>
  <si>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</si>
  <si>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</si>
  <si>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</si>
  <si>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</si>
  <si>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</si>
  <si>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</si>
  <si>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</si>
  <si>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</si>
  <si>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</si>
  <si>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</si>
  <si>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</si>
  <si>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</si>
  <si>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</si>
  <si>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</si>
  <si>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</si>
  <si>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</si>
  <si>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</si>
  <si>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</si>
  <si>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</si>
  <si>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</si>
  <si>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</si>
  <si>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</si>
  <si>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</si>
  <si>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</si>
  <si>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</si>
  <si>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</si>
  <si>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</si>
  <si>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</si>
  <si>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</si>
  <si>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</si>
  <si>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</si>
  <si>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</si>
  <si>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</si>
  <si>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</si>
  <si>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</si>
  <si>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</si>
  <si>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</si>
  <si>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</si>
  <si>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</si>
  <si>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</si>
  <si>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</si>
  <si>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</si>
  <si>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</si>
  <si>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</si>
  <si>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</si>
  <si>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</si>
  <si>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</si>
  <si>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</si>
  <si>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</si>
  <si>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</si>
  <si>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</si>
  <si>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</si>
  <si>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</si>
  <si>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</si>
  <si>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</si>
  <si>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</si>
  <si>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</si>
  <si>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</si>
  <si>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</si>
  <si>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</si>
  <si>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</si>
  <si>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</si>
  <si>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</si>
  <si>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</si>
  <si>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</si>
  <si>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</si>
  <si>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</si>
  <si>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</si>
  <si>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</si>
  <si>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</si>
  <si>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</si>
  <si>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</si>
  <si>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</si>
  <si>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</si>
  <si>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</si>
  <si>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</si>
  <si>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</si>
  <si>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</si>
  <si>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</si>
  <si>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</si>
  <si>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</si>
  <si>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</si>
  <si>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</si>
  <si>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</si>
  <si>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</si>
  <si>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</si>
  <si>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</si>
  <si>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</si>
  <si>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</si>
  <si>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</si>
  <si>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</si>
  <si>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</si>
  <si>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</si>
  <si>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</si>
  <si>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</si>
  <si>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</si>
  <si>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</si>
  <si>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</si>
  <si>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</si>
  <si>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</si>
  <si>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</si>
  <si>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</si>
  <si>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</si>
  <si>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</si>
  <si>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</si>
  <si>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</si>
  <si>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</si>
  <si>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</si>
  <si>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</si>
  <si>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</si>
  <si>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</si>
  <si>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</si>
  <si>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</si>
  <si>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</si>
  <si>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</si>
  <si>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</si>
  <si>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</si>
  <si>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</si>
  <si>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</si>
  <si>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</si>
  <si>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</si>
  <si>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</si>
  <si>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</si>
  <si>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</si>
  <si>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</si>
  <si>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</si>
  <si>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</si>
  <si>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</si>
  <si>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</si>
  <si>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</si>
  <si>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</si>
  <si>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</si>
  <si>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</si>
  <si>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</si>
  <si>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</si>
  <si>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</si>
  <si>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</si>
  <si>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</si>
  <si>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</si>
  <si>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</si>
  <si>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</si>
  <si>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</si>
  <si>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</si>
  <si>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</si>
  <si>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</si>
  <si>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</si>
  <si>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</si>
  <si>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</si>
  <si>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</si>
  <si>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</si>
  <si>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</si>
  <si>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</si>
  <si>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</si>
  <si>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</si>
  <si>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</si>
  <si>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</si>
  <si>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</si>
  <si>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</si>
  <si>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</si>
  <si>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</si>
  <si>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</si>
  <si>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</si>
  <si>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</si>
  <si>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</si>
  <si>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</si>
  <si>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</si>
  <si>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</si>
  <si>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</si>
  <si>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</si>
  <si>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</si>
  <si>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</si>
  <si>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</si>
  <si>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</si>
  <si>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</si>
  <si>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</si>
  <si>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</si>
  <si>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</si>
  <si>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</si>
  <si>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</si>
  <si>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</si>
  <si>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</si>
  <si>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</si>
  <si>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</si>
  <si>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</si>
  <si>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</si>
  <si>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</si>
  <si>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</si>
  <si>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</si>
  <si>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</si>
  <si>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</si>
  <si>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</si>
  <si>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</si>
  <si>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</si>
  <si>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</si>
  <si>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</si>
  <si>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</si>
  <si>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</si>
  <si>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</si>
  <si>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</si>
  <si>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</si>
  <si>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</si>
  <si>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</si>
  <si>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</si>
  <si>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</si>
  <si>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</si>
  <si>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</si>
  <si>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</si>
  <si>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</si>
  <si>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</si>
  <si>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</si>
  <si>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</si>
  <si>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</si>
  <si>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</si>
  <si>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</si>
  <si>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</si>
  <si>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</si>
  <si>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</si>
  <si>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</si>
  <si>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</si>
  <si>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</si>
  <si>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</si>
  <si>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</si>
  <si>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</si>
  <si>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</si>
  <si>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</si>
  <si>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</si>
  <si>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</si>
  <si>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</si>
  <si>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</si>
  <si>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</si>
  <si>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</si>
  <si>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</si>
  <si>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</si>
  <si>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</si>
  <si>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</si>
  <si>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</si>
  <si>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</si>
  <si>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</si>
  <si>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</si>
  <si>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</si>
  <si>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</si>
  <si>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</si>
  <si>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</si>
  <si>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</si>
  <si>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</si>
  <si>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</si>
  <si>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</si>
  <si>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</si>
  <si>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</si>
  <si>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</si>
  <si>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</si>
  <si>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</si>
  <si>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</si>
  <si>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</si>
  <si>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</si>
  <si>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</si>
  <si>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</si>
  <si>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</si>
  <si>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</si>
  <si>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</si>
  <si>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</si>
  <si>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</si>
  <si>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</si>
  <si>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</si>
  <si>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</si>
  <si>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</si>
  <si>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</si>
  <si>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</si>
  <si>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</si>
  <si>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</si>
  <si>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</si>
  <si>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</si>
  <si>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</si>
  <si>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</si>
  <si>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</si>
  <si>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</si>
  <si>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</si>
  <si>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</si>
  <si>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</si>
  <si>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</si>
  <si>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</si>
  <si>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</si>
  <si>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</si>
  <si>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</si>
  <si>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</si>
  <si>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</si>
  <si>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</si>
  <si>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</si>
  <si>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</si>
  <si>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</si>
  <si>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</si>
  <si>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</si>
  <si>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</si>
  <si>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</si>
  <si>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</si>
  <si>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</si>
  <si>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</si>
  <si>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</si>
  <si>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</si>
  <si>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</si>
  <si>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</si>
  <si>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</si>
  <si>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</si>
  <si>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</si>
  <si>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</si>
  <si>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</si>
  <si>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</si>
  <si>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</si>
  <si>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</si>
  <si>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</si>
  <si>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</si>
  <si>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</si>
  <si>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</si>
  <si>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</si>
  <si>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</si>
  <si>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</si>
  <si>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</si>
  <si>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</si>
  <si>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</si>
  <si>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</si>
  <si>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</si>
  <si>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</si>
  <si>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</si>
  <si>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</si>
  <si>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</si>
  <si>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</si>
  <si>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</si>
  <si>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</si>
  <si>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</si>
  <si>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</si>
  <si>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</si>
  <si>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</si>
  <si>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</si>
  <si>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</si>
  <si>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</si>
  <si>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</si>
  <si>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</si>
  <si>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</si>
  <si>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</si>
  <si>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</si>
  <si>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</si>
  <si>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</si>
  <si>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</si>
  <si>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</si>
  <si>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</si>
  <si>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</si>
  <si>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</si>
  <si>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</si>
  <si>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</si>
  <si>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</si>
  <si>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</si>
  <si>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</si>
  <si>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</si>
  <si>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</si>
  <si>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</si>
  <si>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</si>
  <si>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</si>
  <si>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</si>
  <si>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</si>
  <si>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</si>
  <si>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</si>
  <si>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</si>
  <si>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</si>
  <si>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</si>
  <si>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</si>
  <si>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</si>
  <si>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</si>
  <si>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</si>
  <si>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</si>
  <si>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</si>
  <si>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</si>
  <si>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</si>
  <si>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</si>
  <si>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</si>
  <si>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</si>
  <si>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</si>
  <si>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</si>
  <si>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</si>
  <si>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</si>
  <si>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</si>
  <si>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</si>
  <si>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</si>
  <si>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</si>
  <si>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</si>
  <si>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</si>
  <si>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</si>
  <si>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</si>
  <si>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</si>
  <si>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</si>
  <si>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</si>
  <si>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</si>
  <si>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</si>
  <si>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</si>
  <si>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</si>
  <si>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</si>
  <si>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</si>
  <si>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</si>
  <si>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</si>
  <si>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</si>
  <si>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</si>
  <si>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</si>
  <si>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</si>
  <si>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</si>
  <si>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</si>
  <si>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</si>
  <si>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</si>
  <si>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</si>
  <si>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</si>
  <si>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</si>
  <si>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</si>
  <si>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</si>
  <si>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</si>
  <si>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</si>
  <si>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</si>
  <si>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</si>
  <si>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</si>
  <si>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</si>
  <si>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</si>
  <si>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</si>
  <si>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</si>
  <si>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</si>
  <si>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</si>
  <si>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</si>
  <si>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</si>
  <si>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</si>
  <si>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</si>
  <si>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</si>
  <si>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</si>
  <si>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</si>
  <si>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</si>
  <si>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</si>
  <si>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</si>
  <si>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</si>
  <si>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</si>
  <si>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</si>
  <si>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</si>
  <si>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</si>
  <si>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</si>
  <si>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</si>
  <si>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</si>
  <si>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</si>
  <si>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</si>
  <si>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</si>
  <si>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</si>
  <si>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</si>
  <si>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</si>
  <si>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</si>
  <si>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</si>
  <si>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</si>
  <si>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</si>
  <si>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</si>
  <si>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</si>
  <si>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</si>
  <si>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</si>
  <si>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</si>
  <si>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</si>
  <si>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</si>
  <si>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</si>
  <si>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</si>
  <si>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</si>
  <si>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</si>
  <si>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</si>
  <si>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</si>
  <si>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</si>
  <si>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</si>
  <si>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</si>
  <si>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</si>
  <si>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</si>
  <si>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</si>
  <si>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</si>
  <si>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</si>
  <si>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</si>
  <si>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</si>
  <si>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</si>
  <si>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</si>
  <si>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</si>
  <si>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</si>
  <si>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</si>
  <si>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</si>
  <si>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</si>
  <si>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</si>
  <si>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</si>
  <si>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</si>
  <si>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</si>
  <si>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</si>
  <si>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</si>
  <si>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</si>
  <si>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</si>
  <si>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</si>
  <si>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</si>
  <si>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</si>
  <si>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</si>
  <si>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</si>
  <si>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</si>
  <si>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</si>
  <si>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</si>
  <si>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</si>
  <si>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</si>
  <si>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</si>
  <si>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</si>
  <si>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</si>
  <si>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</si>
  <si>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</si>
  <si>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</si>
  <si>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</si>
  <si>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</si>
  <si>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</si>
  <si>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</si>
  <si>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</si>
  <si>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</si>
  <si>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</si>
  <si>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</si>
  <si>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</si>
  <si>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</si>
  <si>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</si>
  <si>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</si>
  <si>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</si>
  <si>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</si>
  <si>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</si>
  <si>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</si>
  <si>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</si>
  <si>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</si>
  <si>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</si>
  <si>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</si>
  <si>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</si>
  <si>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</si>
  <si>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</si>
  <si>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</si>
  <si>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</si>
  <si>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</si>
  <si>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</si>
  <si>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</si>
  <si>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</si>
  <si>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</si>
  <si>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</si>
  <si>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</si>
  <si>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</si>
  <si>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</si>
  <si>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</si>
  <si>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</si>
  <si>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</si>
  <si>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</si>
  <si>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</si>
  <si>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</si>
  <si>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</si>
  <si>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</si>
  <si>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</si>
  <si>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</si>
  <si>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</si>
  <si>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</si>
  <si>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</si>
  <si>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</si>
  <si>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</si>
  <si>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</si>
  <si>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</si>
  <si>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</si>
  <si>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</si>
  <si>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</si>
  <si>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</si>
  <si>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</si>
  <si>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</si>
  <si>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</si>
  <si>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</si>
  <si>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</si>
  <si>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</si>
  <si>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</si>
  <si>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</si>
  <si>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</si>
  <si>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</si>
  <si>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</si>
  <si>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</si>
  <si>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</si>
  <si>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</si>
  <si>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</si>
  <si>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</si>
  <si>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</si>
  <si>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</si>
  <si>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</si>
  <si>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</si>
  <si>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</si>
  <si>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</si>
  <si>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</si>
  <si>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</si>
  <si>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</si>
  <si>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</si>
  <si>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</si>
  <si>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</si>
  <si>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</si>
  <si>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</si>
  <si>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</si>
  <si>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</si>
  <si>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</si>
  <si>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</si>
  <si>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</si>
  <si>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</si>
  <si>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</si>
  <si>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</si>
  <si>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</si>
  <si>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</si>
  <si>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</si>
  <si>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</si>
  <si>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</si>
  <si>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</si>
  <si>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</si>
  <si>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</si>
  <si>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</si>
  <si>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</si>
  <si>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</si>
  <si>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</si>
  <si>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</si>
  <si>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</si>
  <si>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</si>
  <si>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</si>
  <si>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</si>
  <si>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</si>
  <si>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</si>
  <si>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</si>
  <si>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</si>
  <si>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</si>
  <si>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</si>
  <si>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</si>
  <si>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</si>
  <si>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</si>
  <si>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</si>
  <si>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</si>
  <si>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</si>
  <si>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</si>
  <si>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</si>
  <si>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</si>
  <si>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</si>
  <si>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</si>
  <si>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</si>
  <si>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</si>
  <si>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</si>
  <si>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</si>
  <si>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</si>
  <si>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</si>
  <si>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</si>
  <si>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</si>
  <si>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</si>
  <si>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</si>
  <si>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</si>
  <si>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</si>
  <si>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</si>
  <si>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</si>
  <si>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</si>
  <si>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</si>
  <si>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</si>
  <si>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</si>
  <si>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</si>
  <si>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</si>
  <si>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</si>
  <si>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</si>
  <si>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</si>
  <si>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</si>
  <si>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</si>
  <si>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</si>
  <si>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</si>
  <si>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</si>
  <si>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</si>
  <si>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</si>
  <si>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</si>
  <si>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</si>
  <si>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</si>
  <si>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</si>
  <si>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</si>
  <si>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</si>
  <si>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</si>
  <si>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</si>
  <si>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</si>
  <si>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</si>
  <si>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</si>
  <si>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</si>
  <si>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</si>
  <si>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</si>
  <si>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</si>
  <si>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</si>
  <si>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</si>
  <si>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</si>
  <si>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</si>
  <si>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</si>
  <si>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</si>
  <si>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</si>
  <si>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</si>
  <si>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</si>
  <si>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</si>
  <si>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</si>
  <si>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</si>
  <si>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</si>
  <si>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</si>
  <si>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</si>
  <si>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</si>
  <si>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</si>
  <si>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</si>
  <si>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</si>
  <si>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</si>
  <si>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</si>
  <si>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</si>
  <si>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</si>
  <si>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</si>
  <si>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</si>
  <si>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</si>
  <si>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</si>
  <si>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</si>
  <si>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</si>
  <si>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</si>
  <si>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</si>
  <si>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</si>
  <si>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</si>
  <si>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</si>
  <si>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</si>
  <si>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</si>
  <si>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</si>
  <si>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</si>
  <si>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</si>
  <si>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</si>
  <si>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</si>
  <si>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</si>
  <si>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</si>
  <si>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</si>
  <si>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</si>
  <si>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</si>
  <si>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</si>
  <si>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</si>
  <si>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</si>
  <si>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</si>
  <si>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</si>
  <si>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</si>
  <si>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</si>
  <si>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</si>
  <si>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</si>
  <si>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</si>
  <si>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</si>
  <si>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</si>
  <si>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</si>
  <si>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</si>
  <si>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</si>
  <si>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</si>
  <si>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</si>
  <si>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</si>
  <si>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</si>
  <si>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</si>
  <si>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</si>
  <si>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</si>
  <si>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</si>
  <si>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</si>
  <si>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</si>
  <si>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</si>
  <si>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</si>
  <si>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</si>
  <si>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</si>
  <si>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</si>
  <si>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</si>
  <si>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</si>
  <si>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</si>
  <si>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</si>
  <si>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</si>
  <si>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</si>
  <si>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</si>
  <si>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</si>
  <si>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</si>
  <si>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</si>
  <si>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</si>
  <si>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</si>
  <si>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</si>
  <si>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</si>
  <si>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</si>
  <si>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</si>
  <si>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</si>
  <si>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</si>
  <si>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</si>
  <si>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</si>
  <si>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</si>
  <si>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</si>
  <si>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</si>
  <si>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</si>
  <si>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</si>
  <si>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</si>
  <si>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</si>
  <si>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</si>
  <si>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</si>
  <si>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</si>
  <si>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</si>
  <si>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</si>
  <si>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</si>
  <si>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</si>
  <si>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</si>
  <si>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</si>
  <si>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</si>
  <si>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</si>
  <si>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</si>
  <si>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</si>
  <si>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</si>
  <si>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</si>
  <si>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</si>
  <si>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</si>
  <si>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</si>
  <si>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</si>
  <si>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</si>
  <si>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</si>
  <si>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</si>
  <si>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</si>
  <si>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</si>
  <si>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</si>
  <si>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</si>
  <si>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</si>
  <si>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</si>
  <si>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</si>
  <si>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</si>
  <si>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</si>
  <si>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</si>
  <si>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</si>
  <si>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</si>
  <si>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</si>
  <si>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</si>
  <si>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</si>
  <si>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</si>
  <si>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</si>
  <si>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</si>
  <si>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</si>
  <si>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</si>
  <si>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</si>
  <si>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</si>
  <si>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</si>
  <si>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</si>
  <si>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</si>
  <si>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</si>
  <si>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</si>
  <si>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</si>
  <si>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</si>
  <si>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</si>
  <si>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</si>
  <si>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</si>
  <si>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</si>
  <si>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</si>
  <si>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</si>
  <si>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</si>
  <si>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</si>
  <si>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</si>
  <si>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</si>
  <si>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</si>
  <si>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</si>
  <si>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</si>
  <si>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</si>
  <si>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</si>
  <si>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</si>
  <si>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</si>
  <si>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</si>
  <si>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</si>
  <si>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</si>
  <si>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</si>
  <si>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</si>
  <si>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</si>
  <si>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</si>
  <si>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</si>
  <si>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</si>
  <si>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</si>
  <si>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</si>
  <si>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</si>
  <si>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</si>
  <si>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</si>
  <si>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</si>
  <si>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</si>
  <si>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</si>
  <si>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</si>
  <si>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</si>
  <si>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</si>
  <si>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</si>
  <si>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</si>
  <si>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</si>
  <si>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</si>
  <si>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</si>
  <si>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</si>
  <si>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</si>
  <si>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</si>
  <si>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</si>
  <si>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</si>
  <si>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</si>
  <si>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</si>
  <si>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</si>
  <si>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</si>
  <si>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</si>
  <si>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</si>
  <si>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</si>
  <si>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</si>
  <si>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</si>
  <si>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</si>
  <si>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</si>
  <si>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</si>
  <si>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</si>
  <si>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</si>
  <si>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</si>
  <si>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</si>
  <si>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</si>
  <si>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</si>
  <si>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</si>
  <si>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</si>
  <si>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</si>
  <si>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</si>
  <si>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</si>
  <si>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</si>
  <si>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</si>
  <si>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</si>
  <si>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</si>
  <si>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</si>
  <si>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</si>
  <si>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</si>
  <si>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</si>
  <si>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</si>
  <si>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</si>
  <si>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</si>
  <si>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</si>
  <si>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</si>
  <si>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</si>
  <si>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</si>
  <si>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</si>
  <si>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</si>
  <si>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</si>
  <si>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</si>
  <si>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</si>
  <si>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</si>
  <si>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</si>
  <si>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</si>
  <si>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</si>
  <si>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</si>
  <si>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</si>
  <si>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</si>
  <si>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</si>
  <si>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</si>
  <si>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</si>
  <si>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</si>
  <si>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</si>
  <si>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</si>
  <si>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</si>
  <si>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</si>
  <si>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</si>
  <si>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</si>
  <si>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</si>
  <si>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</si>
  <si>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</si>
  <si>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</si>
  <si>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</si>
  <si>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</si>
  <si>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</si>
  <si>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</si>
  <si>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</si>
  <si>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</si>
  <si>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</si>
  <si>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</si>
  <si>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</si>
  <si>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</si>
  <si>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</si>
  <si>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</si>
  <si>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</si>
  <si>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</si>
  <si>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</si>
  <si>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</si>
  <si>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</si>
  <si>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</si>
  <si>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</si>
  <si>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</si>
  <si>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</si>
  <si>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</si>
  <si>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</si>
  <si>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</si>
  <si>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</si>
  <si>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</si>
  <si>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</si>
  <si>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</si>
  <si>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</si>
  <si>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</si>
  <si>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</si>
  <si>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</si>
  <si>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</si>
  <si>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</si>
  <si>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</si>
  <si>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</si>
  <si>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</si>
  <si>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</si>
  <si>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</si>
  <si>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</si>
  <si>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</si>
  <si>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</si>
  <si>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</si>
  <si>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</si>
  <si>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</si>
  <si>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</si>
  <si>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</si>
  <si>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</si>
  <si>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</si>
  <si>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</si>
  <si>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</si>
  <si>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</si>
  <si>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</si>
  <si>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</si>
  <si>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</si>
  <si>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</si>
  <si>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</si>
  <si>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</si>
  <si>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</si>
  <si>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</si>
  <si>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</si>
  <si>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</si>
  <si>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</si>
  <si>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</si>
  <si>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</si>
  <si>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</si>
  <si>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</si>
  <si>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</si>
  <si>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</si>
  <si>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</si>
  <si>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</si>
  <si>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</si>
  <si>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</si>
  <si>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</si>
  <si>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</si>
  <si>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</si>
  <si>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</si>
  <si>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</si>
  <si>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</si>
  <si>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</si>
  <si>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</si>
  <si>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</si>
  <si>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</si>
  <si>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</si>
  <si>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</si>
  <si>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</si>
  <si>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</si>
  <si>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</si>
  <si>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</si>
  <si>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</si>
  <si>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</si>
  <si>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</si>
  <si>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</si>
  <si>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</si>
  <si>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</si>
  <si>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</si>
  <si>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</si>
  <si>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</si>
  <si>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</si>
  <si>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</si>
  <si>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</si>
  <si>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</si>
  <si>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</si>
  <si>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</si>
  <si>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</si>
  <si>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</si>
  <si>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</si>
  <si>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</si>
  <si>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</si>
  <si>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</si>
  <si>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</si>
  <si>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</si>
  <si>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</si>
  <si>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</si>
  <si>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</si>
  <si>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</si>
  <si>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</si>
  <si>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</si>
  <si>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</si>
  <si>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</si>
  <si>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</si>
  <si>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</si>
  <si>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</si>
  <si>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</si>
  <si>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</si>
  <si>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</si>
  <si>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</si>
  <si>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</si>
  <si>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</si>
  <si>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</si>
  <si>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</si>
  <si>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</si>
  <si>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</si>
  <si>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</si>
  <si>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</si>
  <si>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</si>
  <si>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</si>
  <si>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</si>
  <si>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</si>
  <si>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</si>
  <si>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</si>
  <si>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</si>
  <si>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</si>
  <si>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</si>
  <si>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</si>
  <si>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</si>
  <si>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</si>
  <si>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</si>
  <si>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</si>
  <si>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</si>
  <si>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</si>
  <si>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</si>
  <si>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</si>
  <si>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</si>
  <si>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</si>
  <si>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</si>
  <si>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</si>
  <si>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</si>
  <si>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</si>
  <si>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</si>
  <si>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</si>
  <si>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</si>
  <si>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</si>
  <si>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</si>
  <si>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</si>
  <si>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</si>
  <si>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</si>
  <si>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</si>
  <si>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</si>
  <si>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</si>
  <si>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</si>
  <si>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</si>
  <si>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</si>
  <si>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</si>
  <si>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</si>
  <si>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</si>
  <si>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</si>
  <si>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</si>
  <si>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</si>
  <si>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</si>
  <si>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</si>
  <si>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</si>
  <si>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</si>
  <si>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</si>
  <si>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</si>
  <si>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</si>
  <si>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</si>
  <si>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</si>
  <si>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</si>
  <si>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</si>
  <si>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</si>
  <si>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</si>
  <si>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</si>
  <si>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</si>
  <si>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</si>
  <si>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</si>
  <si>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</si>
  <si>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</si>
  <si>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</si>
  <si>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</si>
  <si>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</si>
  <si>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</si>
  <si>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</si>
  <si>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</si>
  <si>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</si>
  <si>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</si>
  <si>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</si>
  <si>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</si>
  <si>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</si>
  <si>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</si>
  <si>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</si>
  <si>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</si>
  <si>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</si>
  <si>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</si>
  <si>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</si>
  <si>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</si>
  <si>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</si>
  <si>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</si>
  <si>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</si>
  <si>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</si>
  <si>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</si>
  <si>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</si>
  <si>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</si>
  <si>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</si>
  <si>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</si>
  <si>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</si>
  <si>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</si>
  <si>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</si>
  <si>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</si>
  <si>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</si>
  <si>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</si>
  <si>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</si>
  <si>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</si>
  <si>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</si>
  <si>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</si>
  <si>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</si>
  <si>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</si>
  <si>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</si>
  <si>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</si>
  <si>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</si>
  <si>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</si>
  <si>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</si>
  <si>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</si>
  <si>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</si>
  <si>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</si>
  <si>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</si>
  <si>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</si>
  <si>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</si>
  <si>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</si>
  <si>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</si>
  <si>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</si>
  <si>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</si>
  <si>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</si>
  <si>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</si>
  <si>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</si>
  <si>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</si>
  <si>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</si>
  <si>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</si>
  <si>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</si>
  <si>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</si>
  <si>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</si>
  <si>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</si>
  <si>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</si>
  <si>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</si>
  <si>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</si>
  <si>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</si>
  <si>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</si>
  <si>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</si>
  <si>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</si>
  <si>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</si>
  <si>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</si>
  <si>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</si>
  <si>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</si>
  <si>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</si>
  <si>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</si>
  <si>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</si>
  <si>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</si>
  <si>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</si>
  <si>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</si>
  <si>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</si>
  <si>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</si>
  <si>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</si>
  <si>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</si>
  <si>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</si>
  <si>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</si>
  <si>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</si>
  <si>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</si>
  <si>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</si>
  <si>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</si>
  <si>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</si>
  <si>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</si>
  <si>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</si>
  <si>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</si>
  <si>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</si>
  <si>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</si>
  <si>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</si>
  <si>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</si>
  <si>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</si>
  <si>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</si>
  <si>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</si>
  <si>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</si>
  <si>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</si>
  <si>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</si>
  <si>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</si>
  <si>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</si>
  <si>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</si>
  <si>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</si>
  <si>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</si>
  <si>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</si>
  <si>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</si>
  <si>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</si>
  <si>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</si>
  <si>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</si>
  <si>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</si>
  <si>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</si>
  <si>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</si>
  <si>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</si>
  <si>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</si>
  <si>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</si>
  <si>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</si>
  <si>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</si>
  <si>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</si>
  <si>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</si>
  <si>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</si>
  <si>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</si>
  <si>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</si>
  <si>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</si>
  <si>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</si>
  <si>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</si>
  <si>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</si>
  <si>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</si>
  <si>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</si>
  <si>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</si>
  <si>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</si>
  <si>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</si>
  <si>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</si>
  <si>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</si>
  <si>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</si>
  <si>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</si>
  <si>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</si>
  <si>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</si>
  <si>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</si>
  <si>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</si>
  <si>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</si>
  <si>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</si>
  <si>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</si>
  <si>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</si>
  <si>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</si>
  <si>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</si>
  <si>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</si>
  <si>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</si>
  <si>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</si>
  <si>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</si>
  <si>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</si>
  <si>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</si>
  <si>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</si>
  <si>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</si>
  <si>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</si>
  <si>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</si>
  <si>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</si>
  <si>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</si>
  <si>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</si>
  <si>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</si>
  <si>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</si>
  <si>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</si>
  <si>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</si>
  <si>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</si>
  <si>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</si>
  <si>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</si>
  <si>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</si>
  <si>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</si>
  <si>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</si>
  <si>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</si>
  <si>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</si>
  <si>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</si>
  <si>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</si>
  <si>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</si>
  <si>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</si>
  <si>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</si>
  <si>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</si>
  <si>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</si>
  <si>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</si>
  <si>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</si>
  <si>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</si>
  <si>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</si>
  <si>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</si>
  <si>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</si>
  <si>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</si>
  <si>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</si>
  <si>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</si>
  <si>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</si>
  <si>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</si>
  <si>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</si>
  <si>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</si>
  <si>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</si>
  <si>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</si>
  <si>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</si>
  <si>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</si>
  <si>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</si>
  <si>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</si>
  <si>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</si>
  <si>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</si>
  <si>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</si>
  <si>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</si>
  <si>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</si>
  <si>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</si>
  <si>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</si>
  <si>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</si>
  <si>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</si>
  <si>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</si>
  <si>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</si>
  <si>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</si>
  <si>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</si>
  <si>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</si>
  <si>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</si>
  <si>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</si>
  <si>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</si>
  <si>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</si>
  <si>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</si>
  <si>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</si>
  <si>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</si>
  <si>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</si>
  <si>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</si>
  <si>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</si>
  <si>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</si>
  <si>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</si>
  <si>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</si>
  <si>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</si>
  <si>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</si>
  <si>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</si>
  <si>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</si>
  <si>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</si>
  <si>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</si>
  <si>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</si>
  <si>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</si>
  <si>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</si>
  <si>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</si>
  <si>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</si>
  <si>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</si>
  <si>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</si>
  <si>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</si>
  <si>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</si>
  <si>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</si>
  <si>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</si>
  <si>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</si>
  <si>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</si>
  <si>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</si>
  <si>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</si>
  <si>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</si>
  <si>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</si>
  <si>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</si>
  <si>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</si>
  <si>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</si>
  <si>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</si>
  <si>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</si>
  <si>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</si>
  <si>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</si>
  <si>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</si>
  <si>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</si>
  <si>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</si>
  <si>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</si>
  <si>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</si>
  <si>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</si>
  <si>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</si>
  <si>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</si>
  <si>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</si>
  <si>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</si>
  <si>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</si>
  <si>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</si>
  <si>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</si>
  <si>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</si>
  <si>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</si>
  <si>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</si>
  <si>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</si>
  <si>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</si>
  <si>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</si>
  <si>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</si>
  <si>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</si>
  <si>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</si>
  <si>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</si>
  <si>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</si>
  <si>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</si>
  <si>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</si>
  <si>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</si>
  <si>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</si>
  <si>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</si>
  <si>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</si>
  <si>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</si>
  <si>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</si>
  <si>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</si>
  <si>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</si>
  <si>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</si>
  <si>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</si>
  <si>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</si>
  <si>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</si>
  <si>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</si>
  <si>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</si>
  <si>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</si>
  <si>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</si>
  <si>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</si>
  <si>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</si>
  <si>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</si>
  <si>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</si>
  <si>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</si>
  <si>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</si>
  <si>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</si>
  <si>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</si>
  <si>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</si>
  <si>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</si>
  <si>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</si>
  <si>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</si>
  <si>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</si>
  <si>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</si>
  <si>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</si>
  <si>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</si>
  <si>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</si>
  <si>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</si>
  <si>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</si>
  <si>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</si>
  <si>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</si>
  <si>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</si>
  <si>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</si>
  <si>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</si>
  <si>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</si>
  <si>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</si>
  <si>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</si>
  <si>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</si>
  <si>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</si>
  <si>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</si>
  <si>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</si>
  <si>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</si>
  <si>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</si>
  <si>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</si>
  <si>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</si>
  <si>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</si>
  <si>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</si>
  <si>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</si>
  <si>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</si>
  <si>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</si>
  <si>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</si>
  <si>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</si>
  <si>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</si>
  <si>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</si>
  <si>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</si>
  <si>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</si>
  <si>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</si>
  <si>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</si>
  <si>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</si>
  <si>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</si>
  <si>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</si>
  <si>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</si>
  <si>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</si>
  <si>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</si>
  <si>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</si>
  <si>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</si>
  <si>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</si>
  <si>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</si>
  <si>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</si>
  <si>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</si>
  <si>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</si>
  <si>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</si>
  <si>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</si>
  <si>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</si>
  <si>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</si>
  <si>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</si>
  <si>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</si>
  <si>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</si>
  <si>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</si>
  <si>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</si>
  <si>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</si>
  <si>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</si>
  <si>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</si>
  <si>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</si>
  <si>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</si>
  <si>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</si>
  <si>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</si>
  <si>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</si>
  <si>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</si>
  <si>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</si>
  <si>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</si>
  <si>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</si>
  <si>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</si>
  <si>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</si>
  <si>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</si>
  <si>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</si>
  <si>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</si>
  <si>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</si>
  <si>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</si>
  <si>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</si>
  <si>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</si>
  <si>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</si>
  <si>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</si>
  <si>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</si>
  <si>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</si>
  <si>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</si>
  <si>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</si>
  <si>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</si>
  <si>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</si>
  <si>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</si>
  <si>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</si>
  <si>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</si>
  <si>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</si>
  <si>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</si>
  <si>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</si>
  <si>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</si>
  <si>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</si>
  <si>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</si>
  <si>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</si>
  <si>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</si>
  <si>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</si>
  <si>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</si>
  <si>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</si>
  <si>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</si>
  <si>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</si>
  <si>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</si>
  <si>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</si>
  <si>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</si>
  <si>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</si>
  <si>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</si>
  <si>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</si>
  <si>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</si>
  <si>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</si>
  <si>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</si>
  <si>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</si>
  <si>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</si>
  <si>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</si>
  <si>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</si>
  <si>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</si>
  <si>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</si>
  <si>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</si>
  <si>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</si>
  <si>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</si>
  <si>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</si>
  <si>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</si>
  <si>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</si>
  <si>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</si>
  <si>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</si>
  <si>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</si>
  <si>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</si>
  <si>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</si>
  <si>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</si>
  <si>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</si>
  <si>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</si>
  <si>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</si>
  <si>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</si>
  <si>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</si>
  <si>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</si>
  <si>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</si>
  <si>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</si>
  <si>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</si>
  <si>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</si>
  <si>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</si>
  <si>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</si>
  <si>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</si>
  <si>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</si>
  <si>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</si>
  <si>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</si>
  <si>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</si>
  <si>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</si>
  <si>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</si>
  <si>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</si>
  <si>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</si>
  <si>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</si>
  <si>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</si>
  <si>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</si>
  <si>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</si>
  <si>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</si>
  <si>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</si>
  <si>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</si>
  <si>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</si>
  <si>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</si>
  <si>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</si>
  <si>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</si>
  <si>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</si>
  <si>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</si>
  <si>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</si>
  <si>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</si>
  <si>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</si>
  <si>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</si>
  <si>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</si>
  <si>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</si>
  <si>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</si>
  <si>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</si>
  <si>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</si>
  <si>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</si>
  <si>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</si>
  <si>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</si>
  <si>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</si>
  <si>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</si>
  <si>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</si>
  <si>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</si>
  <si>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</si>
  <si>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</si>
  <si>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</si>
  <si>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</si>
  <si>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</si>
  <si>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</si>
  <si>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</si>
  <si>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</si>
  <si>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</si>
  <si>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</si>
  <si>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</si>
  <si>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</si>
  <si>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</si>
  <si>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</si>
  <si>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</si>
  <si>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</si>
  <si>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</si>
  <si>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</si>
  <si>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</si>
  <si>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</si>
  <si>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</si>
  <si>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</si>
  <si>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</si>
  <si>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</si>
  <si>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</si>
  <si>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</si>
  <si>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</si>
  <si>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</si>
  <si>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</si>
  <si>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</si>
  <si>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</si>
  <si>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</si>
  <si>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</si>
  <si>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</si>
  <si>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</si>
  <si>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</si>
  <si>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</si>
  <si>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</si>
  <si>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</si>
  <si>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</si>
  <si>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</si>
  <si>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</si>
  <si>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</si>
  <si>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</si>
  <si>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</si>
  <si>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</si>
  <si>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</si>
  <si>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</si>
  <si>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</si>
  <si>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</si>
  <si>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</si>
  <si>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</si>
  <si>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</si>
  <si>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</si>
  <si>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</si>
  <si>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</si>
  <si>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</si>
  <si>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</si>
  <si>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</si>
  <si>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</si>
  <si>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</si>
  <si>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</si>
  <si>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</si>
  <si>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</si>
  <si>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</si>
  <si>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</si>
  <si>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</si>
  <si>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</si>
  <si>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</si>
  <si>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</si>
  <si>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</si>
  <si>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</si>
  <si>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</si>
  <si>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</si>
  <si>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</si>
  <si>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</si>
  <si>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</si>
  <si>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</si>
  <si>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</si>
  <si>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</si>
  <si>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</si>
  <si>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</si>
  <si>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</si>
  <si>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</si>
  <si>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</si>
  <si>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</si>
  <si>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</si>
  <si>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</si>
  <si>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</si>
  <si>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</si>
  <si>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</si>
  <si>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</si>
  <si>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</si>
  <si>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</si>
  <si>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</si>
  <si>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</si>
  <si>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</si>
  <si>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</si>
  <si>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</si>
  <si>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</si>
  <si>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</si>
  <si>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</si>
  <si>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</si>
  <si>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</si>
  <si>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</si>
  <si>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</si>
  <si>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</si>
  <si>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</si>
  <si>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</si>
  <si>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</si>
  <si>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</si>
  <si>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</si>
  <si>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</si>
  <si>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</si>
  <si>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</si>
  <si>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</si>
  <si>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</si>
  <si>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</si>
  <si>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</si>
  <si>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</si>
  <si>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</si>
  <si>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</si>
  <si>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</si>
  <si>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</si>
  <si>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</si>
  <si>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</si>
  <si>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</si>
  <si>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</si>
  <si>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</si>
  <si>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</si>
  <si>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</si>
  <si>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</si>
  <si>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</si>
  <si>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</si>
  <si>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</si>
  <si>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</si>
  <si>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</si>
  <si>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</si>
  <si>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</si>
  <si>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</si>
  <si>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</si>
  <si>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</si>
  <si>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</si>
  <si>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</si>
  <si>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</si>
  <si>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</si>
  <si>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</si>
  <si>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</si>
  <si>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</si>
  <si>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</si>
  <si>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</si>
  <si>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</si>
  <si>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</si>
  <si>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</si>
  <si>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</si>
  <si>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</si>
  <si>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</si>
  <si>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</si>
  <si>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</si>
  <si>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</si>
  <si>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</si>
  <si>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</si>
  <si>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</si>
  <si>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</si>
  <si>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</si>
  <si>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</si>
  <si>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</si>
  <si>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</si>
  <si>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</si>
  <si>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</si>
  <si>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</si>
  <si>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</si>
  <si>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</si>
  <si>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</si>
  <si>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</si>
  <si>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</si>
  <si>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</si>
  <si>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</si>
  <si>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</si>
  <si>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</si>
  <si>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</si>
  <si>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</si>
  <si>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</si>
  <si>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</si>
  <si>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</si>
  <si>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</si>
  <si>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</si>
  <si>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</si>
  <si>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</si>
  <si>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</si>
  <si>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</si>
  <si>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</si>
  <si>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</si>
  <si>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</si>
  <si>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</si>
  <si>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</si>
  <si>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</si>
  <si>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</si>
  <si>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</si>
  <si>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</si>
  <si>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</si>
  <si>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</si>
  <si>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</si>
  <si>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</si>
  <si>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</si>
  <si>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</si>
  <si>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</si>
  <si>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</si>
  <si>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</si>
  <si>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</si>
  <si>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</si>
  <si>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</si>
  <si>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</si>
  <si>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</si>
  <si>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</si>
  <si>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</si>
  <si>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</si>
  <si>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</si>
  <si>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</si>
  <si>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</si>
  <si>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</si>
  <si>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</si>
  <si>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</si>
  <si>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</si>
  <si>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</si>
  <si>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</si>
  <si>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</si>
  <si>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</si>
  <si>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</si>
  <si>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</si>
  <si>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</si>
  <si>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</si>
  <si>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</si>
  <si>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</si>
  <si>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</si>
  <si>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</si>
  <si>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</si>
  <si>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</si>
  <si>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</si>
  <si>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</si>
  <si>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</si>
  <si>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</si>
  <si>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</si>
  <si>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</si>
  <si>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</si>
  <si>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</si>
  <si>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</si>
  <si>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</si>
  <si>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</si>
  <si>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</si>
  <si>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</si>
  <si>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</si>
  <si>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</si>
  <si>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</si>
  <si>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</si>
  <si>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</si>
  <si>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</si>
  <si>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</si>
  <si>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</si>
  <si>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</si>
  <si>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</si>
  <si>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</si>
  <si>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</si>
  <si>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</si>
  <si>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</si>
  <si>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</si>
  <si>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</si>
  <si>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</si>
  <si>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</si>
  <si>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</si>
  <si>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</si>
  <si>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</si>
  <si>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</si>
  <si>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</si>
  <si>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</si>
  <si>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</si>
  <si>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</si>
  <si>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</si>
  <si>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</si>
  <si>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</si>
  <si>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</si>
  <si>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</si>
  <si>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</si>
  <si>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</si>
  <si>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</si>
  <si>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</si>
  <si>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</si>
  <si>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</si>
  <si>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</si>
  <si>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</si>
  <si>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</si>
  <si>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</si>
  <si>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</si>
  <si>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</si>
  <si>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</si>
  <si>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</si>
  <si>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</si>
  <si>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</si>
  <si>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</si>
  <si>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</si>
  <si>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</si>
  <si>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</si>
  <si>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</si>
  <si>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</si>
  <si>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</si>
  <si>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</si>
  <si>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</si>
  <si>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</si>
  <si>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</si>
  <si>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</si>
  <si>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</si>
  <si>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</si>
  <si>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</si>
  <si>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</si>
  <si>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</si>
  <si>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</si>
  <si>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</si>
  <si>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</si>
  <si>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</si>
  <si>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</si>
  <si>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</si>
  <si>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</si>
  <si>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</si>
  <si>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</si>
  <si>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</si>
  <si>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</si>
  <si>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</si>
  <si>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</si>
  <si>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</si>
  <si>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</si>
  <si>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</si>
  <si>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</si>
  <si>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</si>
  <si>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</si>
  <si>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</si>
  <si>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</si>
  <si>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</si>
  <si>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</si>
  <si>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</si>
  <si>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</si>
  <si>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</si>
  <si>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</si>
  <si>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</si>
  <si>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</si>
  <si>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</si>
  <si>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</si>
  <si>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</si>
  <si>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</si>
  <si>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</si>
  <si>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</si>
  <si>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</si>
  <si>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</si>
  <si>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</si>
  <si>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</si>
  <si>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</si>
  <si>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</si>
  <si>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</si>
  <si>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</si>
  <si>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</si>
  <si>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</si>
  <si>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</si>
  <si>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</si>
  <si>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</si>
  <si>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</si>
  <si>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</si>
  <si>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</si>
  <si>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</si>
  <si>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</si>
  <si>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</si>
  <si>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</si>
  <si>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</si>
  <si>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</si>
  <si>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</si>
  <si>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</si>
  <si>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</si>
  <si>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</si>
  <si>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</si>
  <si>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</si>
  <si>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</si>
  <si>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</si>
  <si>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</si>
  <si>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</si>
  <si>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</si>
  <si>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</si>
  <si>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</si>
  <si>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</si>
  <si>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</si>
  <si>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</si>
  <si>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</si>
  <si>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</si>
  <si>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</si>
  <si>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</si>
  <si>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</si>
  <si>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</si>
  <si>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</si>
  <si>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</si>
  <si>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</si>
  <si>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</si>
  <si>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</si>
  <si>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</si>
  <si>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</si>
  <si>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</si>
  <si>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</si>
  <si>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</si>
  <si>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</si>
  <si>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</si>
  <si>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</si>
  <si>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</si>
  <si>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</si>
  <si>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</si>
  <si>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</si>
  <si>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</si>
  <si>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</si>
  <si>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</si>
  <si>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</si>
  <si>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</si>
  <si>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</si>
  <si>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</si>
  <si>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</si>
  <si>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</si>
  <si>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</si>
  <si>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</si>
  <si>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</si>
  <si>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</si>
  <si>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</si>
  <si>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</si>
  <si>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</si>
  <si>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</si>
  <si>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</si>
  <si>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</si>
  <si>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</si>
  <si>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</si>
  <si>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</si>
  <si>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</si>
  <si>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</si>
  <si>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</si>
  <si>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</si>
  <si>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</si>
  <si>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</si>
  <si>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</si>
  <si>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</si>
  <si>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</si>
  <si>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</si>
  <si>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</si>
  <si>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</si>
  <si>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</si>
  <si>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</si>
  <si>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</si>
  <si>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</si>
  <si>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</si>
  <si>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</si>
  <si>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</si>
  <si>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</si>
  <si>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</si>
  <si>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</si>
  <si>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</si>
  <si>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</si>
  <si>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</si>
  <si>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</si>
  <si>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</si>
  <si>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</si>
  <si>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</si>
  <si>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</si>
  <si>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</si>
  <si>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</si>
  <si>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</si>
  <si>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</si>
  <si>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</si>
  <si>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</si>
  <si>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</si>
  <si>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</si>
  <si>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</si>
  <si>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</si>
  <si>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</si>
  <si>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</si>
  <si>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</si>
  <si>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</si>
  <si>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</si>
  <si>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</si>
  <si>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</si>
  <si>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</si>
  <si>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</si>
  <si>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</si>
  <si>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</si>
  <si>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</si>
  <si>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</si>
  <si>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</si>
  <si>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</si>
  <si>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</si>
  <si>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</si>
  <si>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</si>
  <si>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</si>
  <si>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</si>
  <si>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</si>
  <si>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</si>
  <si>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</si>
  <si>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</si>
  <si>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</si>
  <si>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</si>
  <si>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</si>
  <si>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</si>
  <si>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</si>
  <si>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</si>
  <si>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</si>
  <si>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</si>
  <si>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</si>
  <si>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</si>
  <si>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</si>
  <si>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</si>
  <si>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</si>
  <si>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</si>
  <si>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</si>
  <si>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</si>
  <si>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</si>
  <si>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</si>
  <si>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</si>
  <si>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</si>
  <si>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</si>
  <si>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</si>
  <si>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</si>
  <si>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</si>
  <si>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</si>
  <si>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</si>
  <si>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</si>
  <si>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</si>
  <si>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</si>
  <si>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</si>
  <si>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</si>
  <si>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</si>
  <si>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</si>
  <si>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</si>
  <si>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</si>
  <si>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</si>
  <si>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</si>
  <si>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</si>
  <si>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</si>
  <si>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</si>
  <si>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</si>
  <si>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</si>
  <si>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</si>
  <si>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</si>
  <si>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</si>
  <si>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</si>
  <si>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</si>
  <si>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</si>
  <si>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</si>
  <si>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</si>
  <si>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</si>
  <si>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</si>
  <si>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</si>
  <si>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</si>
  <si>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</si>
  <si>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</si>
  <si>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</si>
  <si>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</si>
  <si>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</si>
  <si>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</si>
  <si>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</si>
  <si>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</si>
  <si>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</si>
  <si>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</si>
  <si>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</si>
  <si>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</si>
  <si>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</si>
  <si>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</si>
  <si>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</si>
  <si>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</si>
  <si>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</si>
  <si>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</si>
  <si>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</si>
  <si>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</si>
  <si>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</si>
  <si>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</si>
  <si>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</si>
  <si>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</si>
  <si>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</si>
  <si>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</si>
  <si>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</si>
  <si>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</si>
  <si>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</si>
  <si>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</si>
  <si>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</si>
  <si>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</si>
  <si>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</si>
  <si>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</si>
  <si>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</si>
  <si>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</si>
  <si>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</si>
  <si>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</si>
  <si>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</si>
  <si>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</si>
  <si>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</si>
  <si>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</si>
  <si>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</si>
  <si>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</si>
  <si>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</si>
  <si>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</si>
  <si>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</si>
  <si>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</si>
  <si>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</si>
  <si>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</si>
  <si>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</si>
  <si>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</si>
  <si>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</si>
  <si>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</si>
  <si>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</si>
  <si>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</si>
  <si>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</si>
  <si>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</si>
  <si>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</si>
  <si>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</si>
  <si>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</si>
  <si>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</si>
  <si>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</si>
  <si>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</si>
  <si>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</si>
  <si>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</si>
  <si>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</si>
  <si>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</si>
  <si>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</si>
  <si>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</si>
  <si>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</si>
  <si>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</si>
  <si>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</si>
  <si>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</si>
  <si>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</si>
  <si>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</si>
  <si>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</si>
  <si>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</si>
  <si>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</si>
  <si>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</si>
  <si>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</si>
  <si>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</si>
  <si>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</si>
  <si>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</si>
  <si>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</si>
  <si>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</si>
  <si>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</si>
  <si>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</si>
  <si>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</si>
  <si>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</si>
  <si>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</si>
  <si>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</si>
  <si>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</si>
  <si>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</si>
  <si>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</si>
  <si>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</si>
  <si>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</si>
  <si>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</si>
  <si>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</si>
  <si>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</si>
  <si>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</si>
  <si>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</si>
  <si>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</si>
  <si>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</si>
  <si>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</si>
  <si>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</si>
  <si>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</si>
  <si>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</si>
  <si>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</si>
  <si>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</si>
  <si>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</si>
  <si>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</si>
  <si>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</si>
  <si>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</si>
  <si>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</si>
  <si>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</si>
  <si>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</si>
  <si>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</si>
  <si>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</si>
  <si>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</si>
  <si>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</si>
  <si>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</si>
  <si>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</si>
  <si>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</si>
  <si>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</si>
  <si>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</si>
  <si>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</si>
  <si>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</si>
  <si>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</si>
  <si>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</si>
  <si>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</si>
  <si>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</si>
  <si>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</si>
  <si>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</si>
  <si>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</si>
  <si>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</si>
  <si>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</si>
  <si>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</si>
  <si>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</si>
  <si>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</si>
  <si>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</si>
  <si>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</si>
  <si>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</si>
  <si>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</si>
  <si>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</si>
  <si>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</si>
  <si>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</si>
  <si>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</si>
  <si>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</si>
  <si>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</si>
  <si>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</si>
  <si>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</si>
  <si>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</si>
  <si>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</si>
  <si>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</si>
  <si>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</si>
  <si>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</si>
  <si>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</si>
  <si>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</si>
  <si>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</si>
  <si>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</si>
  <si>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</si>
  <si>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</si>
  <si>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</si>
  <si>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</si>
  <si>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</si>
  <si>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</si>
  <si>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</si>
  <si>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</si>
  <si>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</si>
  <si>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</si>
  <si>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</si>
  <si>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</si>
  <si>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</si>
  <si>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</si>
  <si>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</si>
  <si>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</si>
  <si>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</si>
  <si>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</si>
  <si>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</si>
  <si>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</si>
  <si>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</si>
  <si>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</si>
  <si>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</si>
  <si>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</si>
  <si>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</si>
  <si>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</si>
  <si>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</si>
  <si>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</si>
  <si>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</si>
  <si>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</si>
  <si>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</si>
  <si>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</si>
  <si>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</si>
  <si>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</si>
  <si>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</si>
  <si>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</si>
  <si>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</si>
  <si>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</si>
  <si>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</si>
  <si>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</si>
  <si>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</si>
  <si>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</si>
  <si>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</si>
  <si>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</si>
  <si>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</si>
  <si>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</si>
  <si>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</si>
  <si>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</si>
  <si>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</si>
  <si>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</si>
  <si>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</si>
  <si>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</si>
  <si>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</si>
  <si>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</si>
  <si>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</si>
  <si>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</si>
  <si>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</si>
  <si>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</si>
  <si>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</si>
  <si>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</si>
  <si>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</si>
  <si>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</si>
  <si>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</si>
  <si>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</si>
  <si>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</si>
  <si>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</si>
  <si>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</si>
  <si>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</si>
  <si>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</si>
  <si>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</si>
  <si>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</si>
  <si>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</si>
  <si>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</si>
  <si>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</si>
  <si>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</si>
  <si>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</si>
  <si>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</si>
  <si>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</si>
  <si>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</si>
  <si>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</si>
  <si>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</si>
  <si>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</si>
  <si>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</si>
  <si>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</si>
  <si>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</si>
  <si>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</si>
  <si>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</si>
  <si>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</si>
  <si>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</si>
  <si>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</si>
  <si>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</si>
  <si>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</si>
  <si>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</si>
  <si>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</si>
  <si>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</si>
  <si>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</si>
  <si>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</si>
  <si>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</si>
  <si>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</si>
  <si>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</si>
  <si>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</si>
  <si>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</si>
  <si>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</si>
  <si>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</si>
  <si>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</si>
  <si>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</si>
  <si>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</si>
  <si>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</si>
  <si>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</si>
  <si>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</si>
  <si>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</si>
  <si>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</si>
  <si>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</si>
  <si>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</si>
  <si>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</si>
  <si>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</si>
  <si>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</si>
  <si>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</si>
  <si>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</si>
  <si>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</si>
  <si>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</si>
  <si>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</si>
  <si>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</si>
  <si>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</si>
  <si>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</si>
  <si>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</si>
  <si>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</si>
  <si>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</si>
  <si>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</si>
  <si>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</si>
  <si>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</si>
  <si>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</si>
  <si>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</si>
  <si>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</si>
  <si>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</si>
  <si>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</si>
  <si>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</si>
  <si>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</si>
  <si>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</si>
  <si>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</si>
  <si>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</si>
  <si>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</si>
  <si>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</si>
  <si>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</si>
  <si>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</si>
  <si>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</si>
  <si>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</si>
  <si>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</si>
  <si>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</si>
  <si>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</si>
  <si>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</si>
  <si>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</si>
  <si>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</si>
  <si>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</si>
  <si>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</si>
  <si>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</si>
  <si>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</si>
  <si>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</si>
  <si>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</si>
  <si>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</si>
  <si>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</si>
  <si>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</si>
  <si>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</si>
  <si>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</si>
  <si>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</si>
  <si>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</si>
  <si>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</si>
  <si>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</si>
  <si>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</si>
  <si>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</si>
  <si>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</si>
  <si>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</si>
  <si>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</si>
  <si>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</si>
  <si>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</si>
  <si>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</si>
  <si>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</si>
  <si>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</si>
  <si>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</si>
  <si>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</si>
  <si>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</si>
  <si>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</si>
  <si>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</si>
  <si>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</si>
  <si>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</si>
  <si>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</si>
  <si>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</si>
  <si>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</si>
  <si>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</si>
  <si>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</si>
  <si>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</si>
  <si>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</si>
  <si>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</si>
  <si>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</si>
  <si>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</si>
  <si>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</si>
  <si>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</si>
  <si>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</si>
  <si>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</si>
  <si>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</si>
  <si>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</si>
  <si>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</si>
  <si>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</si>
  <si>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</si>
  <si>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</si>
  <si>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</si>
  <si>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</si>
  <si>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</si>
  <si>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</si>
  <si>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</si>
  <si>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</si>
  <si>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</si>
  <si>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</si>
  <si>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</si>
  <si>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</si>
  <si>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</si>
  <si>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</si>
  <si>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</si>
  <si>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</si>
  <si>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</si>
  <si>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</si>
  <si>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</si>
  <si>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</si>
  <si>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</si>
  <si>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</si>
  <si>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</si>
  <si>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</si>
  <si>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</si>
  <si>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</si>
  <si>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</si>
  <si>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</si>
  <si>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</si>
  <si>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</si>
  <si>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</si>
  <si>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</si>
  <si>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</si>
  <si>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</si>
  <si>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</si>
  <si>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</si>
  <si>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</si>
  <si>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</si>
  <si>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</si>
  <si>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</si>
  <si>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</si>
  <si>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</si>
  <si>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</si>
  <si>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</si>
  <si>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</si>
  <si>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</si>
  <si>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</si>
  <si>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</si>
  <si>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</si>
  <si>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</si>
  <si>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</si>
  <si>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</si>
  <si>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</si>
  <si>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</si>
  <si>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</si>
  <si>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</si>
  <si>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</si>
  <si>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</si>
  <si>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</si>
  <si>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</si>
  <si>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</si>
  <si>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</si>
  <si>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</si>
  <si>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</si>
  <si>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</si>
  <si>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</si>
  <si>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</si>
  <si>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</si>
  <si>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</si>
  <si>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</si>
  <si>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</si>
  <si>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</si>
  <si>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</si>
  <si>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</si>
  <si>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</si>
  <si>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</si>
  <si>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</si>
  <si>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</si>
  <si>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</si>
  <si>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</si>
  <si>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</si>
  <si>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</si>
  <si>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</si>
  <si>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</si>
  <si>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</si>
  <si>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</si>
  <si>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</si>
  <si>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</si>
  <si>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</si>
  <si>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</si>
  <si>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</si>
  <si>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</si>
  <si>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</si>
  <si>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</si>
  <si>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</si>
  <si>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</si>
  <si>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</si>
  <si>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</si>
  <si>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</si>
  <si>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</si>
  <si>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</si>
  <si>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</si>
  <si>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</si>
  <si>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</si>
  <si>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</si>
  <si>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</si>
  <si>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</si>
  <si>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</si>
  <si>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</si>
  <si>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</si>
  <si>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</si>
  <si>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</si>
  <si>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</si>
  <si>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</si>
  <si>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</si>
  <si>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</si>
  <si>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</si>
  <si>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</si>
  <si>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</si>
  <si>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</si>
  <si>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</si>
  <si>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</si>
  <si>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</si>
  <si>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</si>
  <si>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</si>
  <si>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</si>
  <si>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</si>
  <si>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</si>
  <si>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</si>
  <si>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</si>
  <si>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</si>
  <si>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</si>
  <si>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</si>
  <si>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</si>
  <si>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</si>
  <si>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</si>
  <si>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</si>
  <si>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</si>
  <si>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</si>
  <si>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</si>
  <si>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</si>
  <si>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</si>
  <si>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</si>
  <si>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</si>
  <si>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</si>
  <si>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</si>
  <si>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</si>
  <si>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</si>
  <si>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</si>
  <si>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</si>
  <si>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</si>
  <si>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</si>
  <si>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</si>
  <si>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</si>
  <si>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</si>
  <si>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</si>
  <si>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</si>
  <si>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</si>
  <si>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</si>
  <si>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</si>
  <si>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</si>
  <si>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</si>
  <si>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</si>
  <si>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</si>
  <si>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</si>
  <si>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</si>
  <si>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</si>
  <si>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</si>
  <si>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</si>
  <si>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</si>
  <si>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</si>
  <si>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</si>
  <si>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</si>
  <si>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</si>
  <si>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</si>
  <si>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</si>
  <si>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</si>
  <si>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</si>
  <si>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</si>
  <si>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</si>
  <si>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</si>
  <si>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</si>
  <si>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</si>
  <si>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</si>
  <si>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</si>
  <si>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</si>
  <si>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</si>
  <si>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</si>
  <si>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</si>
  <si>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</si>
  <si>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</si>
  <si>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</si>
  <si>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</si>
  <si>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</si>
  <si>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</si>
  <si>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</si>
  <si>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</si>
  <si>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</si>
  <si>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</si>
  <si>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</si>
  <si>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</si>
  <si>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</si>
  <si>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</si>
  <si>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</si>
  <si>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</si>
  <si>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</si>
  <si>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</si>
  <si>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</si>
  <si>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</si>
  <si>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</si>
  <si>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</si>
  <si>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</si>
  <si>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</si>
  <si>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</si>
  <si>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</si>
  <si>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</si>
  <si>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</si>
  <si>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</si>
  <si>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</si>
  <si>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</si>
  <si>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</si>
  <si>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</si>
  <si>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</si>
  <si>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</si>
  <si>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</si>
  <si>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</si>
  <si>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</si>
  <si>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</si>
  <si>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</si>
  <si>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</si>
  <si>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</si>
  <si>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</si>
  <si>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</si>
  <si>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</si>
  <si>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</si>
  <si>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</si>
  <si>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</si>
  <si>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</si>
  <si>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</si>
  <si>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</si>
  <si>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</si>
  <si>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</si>
  <si>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</si>
  <si>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</si>
  <si>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</si>
  <si>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</si>
  <si>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</si>
  <si>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</si>
  <si>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</si>
  <si>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</si>
  <si>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</si>
  <si>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</si>
  <si>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</si>
  <si>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</si>
  <si>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</si>
  <si>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</si>
  <si>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</si>
  <si>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</si>
  <si>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</si>
  <si>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</si>
  <si>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</si>
  <si>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</si>
  <si>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</si>
  <si>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</si>
  <si>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</si>
  <si>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</si>
  <si>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</si>
  <si>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</si>
  <si>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</si>
  <si>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</si>
  <si>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</si>
  <si>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</si>
  <si>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</si>
  <si>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</si>
  <si>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</si>
  <si>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</si>
  <si>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</si>
  <si>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</si>
  <si>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</si>
  <si>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</si>
  <si>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</si>
  <si>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</si>
  <si>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</si>
  <si>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</si>
  <si>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</si>
  <si>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</si>
  <si>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</si>
  <si>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</si>
  <si>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</si>
  <si>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</si>
  <si>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</si>
  <si>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</si>
  <si>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</si>
  <si>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</si>
  <si>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</si>
  <si>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</si>
  <si>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</si>
  <si>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</si>
  <si>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</si>
  <si>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</si>
  <si>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</si>
  <si>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</si>
  <si>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</si>
  <si>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</si>
  <si>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</si>
  <si>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</si>
  <si>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</si>
  <si>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</si>
  <si>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</si>
  <si>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</si>
  <si>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</si>
  <si>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</si>
  <si>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</si>
  <si>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</si>
  <si>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</si>
  <si>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</si>
  <si>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</si>
  <si>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</si>
  <si>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</si>
  <si>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</si>
  <si>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</si>
  <si>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</si>
  <si>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</si>
  <si>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</si>
  <si>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</si>
  <si>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</si>
  <si>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</si>
  <si>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</si>
  <si>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</si>
  <si>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</si>
  <si>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</si>
  <si>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</si>
  <si>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</si>
  <si>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</si>
  <si>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</si>
  <si>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</si>
  <si>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</si>
  <si>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</si>
  <si>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</si>
  <si>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</si>
  <si>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</si>
  <si>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</si>
  <si>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</si>
  <si>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</si>
  <si>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</si>
  <si>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</si>
  <si>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</si>
  <si>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</si>
  <si>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</si>
  <si>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</si>
  <si>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</si>
  <si>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</si>
  <si>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</si>
  <si>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</si>
  <si>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</si>
  <si>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</si>
  <si>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</si>
  <si>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</si>
  <si>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</si>
  <si>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</si>
  <si>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</si>
  <si>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</si>
  <si>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</si>
  <si>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</si>
  <si>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</si>
  <si>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</si>
  <si>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</si>
  <si>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</si>
  <si>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</si>
  <si>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</si>
  <si>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</si>
  <si>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</si>
  <si>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</si>
  <si>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</si>
  <si>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</si>
  <si>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</si>
  <si>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</si>
  <si>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</si>
  <si>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</si>
  <si>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</si>
  <si>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</si>
  <si>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</si>
  <si>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</si>
  <si>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</si>
  <si>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</si>
  <si>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</si>
  <si>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</si>
  <si>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</si>
  <si>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</si>
  <si>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</si>
  <si>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</si>
  <si>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</si>
  <si>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</si>
  <si>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</si>
  <si>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</si>
  <si>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</si>
  <si>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</si>
  <si>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</si>
  <si>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</si>
  <si>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</si>
  <si>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</si>
  <si>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</si>
  <si>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</si>
  <si>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</si>
  <si>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</si>
  <si>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</si>
  <si>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</si>
  <si>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</si>
  <si>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</si>
  <si>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</si>
  <si>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</si>
  <si>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</si>
  <si>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</si>
  <si>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</si>
  <si>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</si>
  <si>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</si>
  <si>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</si>
  <si>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</si>
  <si>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</si>
  <si>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</si>
  <si>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</si>
  <si>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</si>
  <si>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</si>
  <si>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</si>
  <si>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</si>
  <si>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</si>
  <si>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</si>
  <si>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</si>
  <si>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</si>
  <si>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</si>
  <si>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</si>
  <si>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</si>
  <si>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</si>
  <si>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</si>
  <si>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</si>
  <si>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</si>
  <si>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</si>
  <si>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</si>
  <si>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</si>
  <si>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</si>
  <si>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</si>
  <si>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</si>
  <si>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</si>
  <si>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</si>
  <si>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</si>
  <si>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</si>
  <si>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</si>
  <si>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</si>
  <si>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</si>
  <si>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</si>
  <si>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</si>
  <si>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</si>
  <si>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</si>
  <si>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</si>
  <si>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</si>
  <si>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</si>
  <si>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</si>
  <si>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</si>
  <si>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</si>
  <si>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</si>
  <si>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</si>
  <si>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</si>
  <si>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</si>
  <si>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</si>
  <si>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</si>
  <si>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</si>
  <si>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</si>
  <si>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</si>
  <si>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</si>
  <si>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</si>
  <si>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</si>
  <si>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</si>
  <si>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</si>
  <si>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</si>
  <si>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</si>
  <si>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</si>
  <si>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</si>
  <si>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</si>
  <si>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</si>
  <si>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</si>
  <si>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</si>
  <si>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</si>
  <si>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</si>
  <si>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</si>
  <si>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</si>
  <si>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</si>
  <si>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</si>
  <si>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</si>
  <si>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</si>
  <si>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</si>
  <si>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</si>
  <si>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</si>
  <si>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</si>
  <si>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</si>
  <si>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</si>
  <si>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</si>
  <si>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</si>
  <si>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</si>
  <si>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</si>
  <si>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</si>
  <si>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</si>
  <si>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</si>
  <si>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</si>
  <si>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</si>
  <si>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</si>
  <si>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</si>
  <si>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</si>
  <si>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</si>
  <si>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</si>
  <si>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</si>
  <si>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</si>
  <si>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</si>
  <si>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</si>
  <si>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</si>
  <si>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</si>
  <si>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</si>
  <si>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</si>
  <si>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</si>
  <si>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</si>
  <si>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</si>
  <si>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</si>
  <si>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</si>
  <si>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</si>
  <si>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</si>
  <si>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</si>
  <si>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</si>
  <si>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</si>
  <si>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</si>
  <si>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</si>
  <si>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</si>
  <si>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</si>
  <si>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</si>
  <si>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</si>
  <si>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</si>
  <si>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</si>
  <si>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</si>
  <si>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</si>
  <si>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</si>
  <si>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</si>
  <si>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</si>
  <si>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</si>
  <si>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</si>
  <si>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</si>
  <si>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</si>
  <si>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</si>
  <si>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</si>
  <si>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</si>
  <si>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</si>
  <si>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</si>
  <si>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</si>
  <si>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</si>
  <si>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</si>
  <si>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</si>
  <si>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</si>
  <si>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</si>
  <si>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</si>
  <si>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</si>
  <si>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</si>
  <si>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</si>
  <si>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</si>
  <si>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</si>
  <si>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</si>
  <si>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</si>
  <si>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</si>
  <si>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</si>
  <si>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</si>
  <si>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</si>
  <si>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</si>
  <si>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</si>
  <si>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</si>
  <si>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</si>
  <si>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</si>
  <si>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</si>
  <si>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</si>
  <si>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</si>
  <si>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</si>
  <si>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</si>
  <si>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</si>
  <si>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</si>
  <si>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</si>
  <si>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</si>
  <si>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</si>
  <si>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</si>
  <si>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</si>
  <si>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</si>
  <si>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</si>
  <si>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</si>
  <si>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</si>
  <si>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</si>
  <si>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</si>
  <si>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</si>
  <si>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</si>
  <si>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</si>
  <si>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</si>
  <si>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</si>
  <si>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</si>
  <si>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</si>
  <si>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</si>
  <si>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</si>
  <si>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</si>
  <si>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</si>
  <si>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</si>
  <si>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</si>
  <si>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</si>
  <si>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</si>
  <si>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</si>
  <si>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</si>
  <si>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</si>
  <si>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</si>
  <si>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</si>
  <si>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</si>
  <si>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</si>
  <si>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</si>
  <si>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</si>
  <si>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</si>
  <si>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</si>
  <si>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</si>
  <si>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</si>
  <si>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</si>
  <si>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</si>
  <si>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</si>
  <si>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</si>
  <si>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</si>
  <si>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</si>
  <si>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</si>
  <si>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</si>
  <si>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</si>
  <si>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</si>
  <si>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</si>
  <si>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</si>
  <si>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</si>
  <si>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</si>
  <si>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</si>
  <si>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</si>
  <si>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</si>
  <si>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</si>
  <si>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</si>
  <si>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</si>
  <si>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</si>
  <si>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</si>
  <si>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</si>
  <si>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</si>
  <si>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</si>
  <si>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</si>
  <si>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</si>
  <si>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</si>
  <si>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</si>
  <si>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</si>
  <si>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</si>
  <si>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</si>
  <si>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</si>
  <si>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</si>
  <si>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</si>
  <si>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</si>
  <si>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</si>
  <si>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</si>
  <si>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</si>
  <si>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</si>
  <si>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</si>
  <si>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</si>
  <si>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</si>
  <si>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</si>
  <si>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</si>
  <si>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</si>
  <si>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</si>
  <si>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</si>
  <si>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</si>
  <si>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</si>
  <si>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</si>
  <si>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</si>
  <si>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</si>
  <si>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</si>
  <si>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</si>
  <si>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</si>
  <si>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</si>
  <si>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</si>
  <si>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</si>
  <si>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</si>
  <si>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</si>
  <si>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</si>
  <si>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</si>
  <si>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</si>
  <si>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</si>
  <si>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</si>
  <si>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</si>
  <si>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</si>
  <si>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</si>
  <si>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</si>
  <si>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</si>
  <si>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</si>
  <si>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</si>
  <si>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</si>
  <si>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</si>
  <si>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</si>
  <si>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</si>
  <si>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</si>
  <si>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</si>
  <si>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</si>
  <si>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</si>
  <si>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</si>
  <si>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</si>
  <si>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</si>
  <si>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</si>
  <si>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</si>
  <si>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</si>
  <si>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</si>
  <si>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</si>
  <si>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</si>
  <si>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</si>
  <si>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</si>
  <si>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</si>
  <si>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</si>
  <si>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</si>
  <si>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</si>
  <si>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</si>
  <si>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</si>
  <si>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</si>
  <si>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</si>
  <si>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</si>
  <si>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</si>
  <si>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</si>
  <si>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</si>
  <si>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</si>
  <si>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</si>
  <si>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</si>
  <si>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</si>
  <si>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</si>
  <si>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</si>
  <si>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</si>
  <si>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</si>
  <si>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</si>
  <si>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</si>
  <si>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</si>
  <si>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</si>
  <si>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</si>
  <si>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</si>
  <si>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</si>
  <si>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</si>
  <si>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</si>
  <si>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</si>
  <si>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</si>
  <si>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</si>
  <si>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</si>
  <si>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</si>
  <si>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</si>
  <si>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</si>
  <si>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</si>
  <si>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</si>
  <si>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</si>
  <si>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</si>
  <si>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</si>
  <si>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</si>
  <si>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</si>
  <si>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</si>
  <si>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</si>
  <si>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</si>
  <si>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</si>
  <si>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</si>
  <si>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</si>
  <si>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</si>
  <si>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</si>
  <si>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</si>
  <si>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</si>
  <si>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</si>
  <si>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</si>
  <si>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</si>
  <si>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</si>
  <si>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</si>
  <si>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</si>
  <si>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</si>
  <si>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</si>
  <si>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</si>
  <si>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</si>
  <si>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</si>
  <si>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</si>
  <si>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</si>
  <si>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</si>
  <si>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</si>
  <si>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</si>
  <si>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</si>
  <si>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</si>
  <si>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</si>
  <si>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</si>
  <si>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</si>
  <si>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</si>
  <si>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</si>
  <si>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</si>
  <si>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</si>
  <si>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</si>
  <si>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</si>
  <si>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</si>
  <si>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</si>
  <si>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</si>
  <si>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</si>
  <si>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</si>
  <si>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</si>
  <si>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</si>
  <si>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</si>
  <si>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</si>
  <si>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</si>
  <si>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</si>
  <si>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</si>
  <si>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</si>
  <si>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</si>
  <si>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</si>
  <si>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</si>
  <si>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</si>
  <si>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</si>
  <si>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</si>
  <si>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</si>
  <si>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</si>
  <si>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</si>
  <si>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</si>
  <si>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</si>
  <si>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</si>
  <si>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</si>
  <si>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</si>
  <si>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</si>
  <si>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</si>
  <si>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</si>
  <si>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</si>
  <si>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</si>
  <si>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</si>
  <si>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</si>
  <si>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</si>
  <si>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</si>
  <si>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</si>
  <si>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</si>
  <si>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</si>
  <si>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</si>
  <si>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</si>
  <si>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</si>
  <si>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</si>
  <si>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</si>
  <si>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</si>
  <si>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</si>
  <si>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</si>
  <si>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</si>
  <si>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</si>
  <si>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</si>
  <si>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</si>
  <si>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</si>
  <si>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</si>
  <si>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</si>
  <si>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</si>
  <si>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</si>
  <si>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</si>
  <si>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</si>
  <si>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</si>
  <si>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</si>
  <si>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</si>
  <si>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</si>
  <si>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</si>
  <si>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</si>
  <si>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</si>
  <si>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</si>
  <si>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</si>
  <si>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</si>
  <si>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</si>
  <si>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</si>
  <si>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</si>
  <si>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</si>
  <si>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</si>
  <si>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</si>
  <si>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</si>
  <si>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</si>
  <si>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</si>
  <si>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</si>
  <si>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</si>
  <si>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</si>
  <si>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</si>
  <si>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</si>
  <si>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</si>
  <si>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</si>
  <si>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</si>
  <si>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</si>
  <si>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</si>
  <si>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</si>
  <si>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</si>
  <si>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</si>
  <si>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</si>
  <si>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</si>
  <si>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</si>
  <si>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</si>
  <si>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</si>
  <si>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</si>
  <si>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</si>
  <si>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</si>
  <si>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</si>
  <si>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</si>
  <si>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</si>
  <si>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</si>
  <si>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</si>
  <si>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</si>
  <si>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</si>
  <si>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</si>
  <si>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</si>
  <si>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</si>
  <si>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</si>
  <si>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</si>
  <si>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</si>
  <si>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</si>
  <si>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</si>
  <si>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</si>
  <si>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</si>
  <si>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</si>
  <si>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</si>
  <si>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</si>
  <si>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</si>
  <si>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</si>
  <si>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</si>
  <si>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</si>
  <si>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</si>
  <si>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</si>
  <si>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</si>
  <si>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</si>
  <si>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</si>
  <si>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</si>
  <si>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</si>
  <si>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</si>
  <si>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</si>
  <si>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</si>
  <si>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</si>
  <si>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</si>
  <si>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</si>
  <si>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</si>
  <si>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</si>
  <si>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</si>
  <si>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</si>
  <si>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</si>
  <si>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</si>
  <si>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</si>
  <si>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</si>
  <si>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</si>
  <si>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</si>
  <si>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</si>
  <si>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</si>
  <si>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</si>
  <si>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</si>
  <si>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</si>
  <si>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</si>
  <si>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</si>
  <si>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</si>
  <si>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</si>
  <si>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</si>
  <si>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</si>
  <si>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</si>
  <si>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</si>
  <si>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</si>
  <si>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</si>
  <si>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</si>
  <si>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</si>
  <si>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</si>
  <si>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</si>
  <si>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</si>
  <si>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</si>
  <si>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</si>
  <si>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</si>
  <si>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</si>
  <si>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</si>
  <si>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</si>
  <si>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</si>
  <si>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</si>
  <si>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</si>
  <si>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</si>
  <si>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</si>
  <si>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</si>
  <si>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</si>
  <si>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</si>
  <si>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</si>
  <si>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</si>
  <si>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</si>
  <si>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</si>
  <si>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</si>
  <si>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</si>
  <si>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</si>
  <si>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</si>
  <si>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</si>
  <si>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</si>
  <si>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</si>
  <si>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</si>
  <si>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</si>
  <si>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</si>
  <si>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</si>
  <si>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</si>
  <si>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</si>
  <si>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</si>
  <si>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</si>
  <si>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</si>
  <si>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</si>
  <si>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</si>
  <si>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</si>
  <si>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</si>
  <si>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</si>
  <si>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</si>
  <si>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</si>
  <si>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</si>
  <si>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</si>
  <si>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</si>
  <si>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</si>
  <si>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</si>
  <si>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</si>
  <si>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</si>
  <si>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</si>
  <si>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</si>
  <si>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</si>
  <si>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</si>
  <si>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</si>
  <si>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</si>
  <si>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</si>
  <si>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</si>
  <si>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</si>
  <si>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</si>
  <si>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</si>
  <si>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</si>
  <si>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</si>
  <si>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</si>
  <si>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</si>
  <si>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</si>
  <si>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</si>
  <si>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</si>
  <si>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</si>
  <si>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</si>
  <si>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</si>
  <si>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</si>
  <si>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</si>
  <si>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</si>
  <si>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</si>
  <si>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</si>
  <si>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</si>
  <si>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</si>
  <si>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</si>
  <si>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</si>
  <si>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</si>
  <si>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</si>
  <si>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</si>
  <si>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</si>
  <si>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</si>
  <si>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</si>
  <si>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</si>
  <si>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</si>
  <si>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</si>
  <si>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</si>
  <si>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</si>
  <si>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</si>
  <si>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</si>
  <si>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</si>
  <si>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</si>
  <si>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</si>
  <si>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</si>
  <si>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</si>
  <si>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</si>
  <si>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</si>
  <si>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</si>
  <si>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</si>
  <si>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</si>
  <si>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</si>
  <si>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</si>
  <si>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</si>
  <si>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</si>
  <si>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</si>
  <si>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</si>
  <si>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</si>
  <si>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</si>
  <si>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</si>
  <si>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</si>
  <si>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</si>
  <si>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</si>
  <si>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</si>
  <si>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</si>
  <si>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</si>
  <si>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</si>
  <si>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</si>
  <si>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</si>
  <si>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</si>
  <si>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</si>
  <si>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</si>
  <si>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</si>
  <si>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</si>
  <si>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</si>
  <si>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</si>
  <si>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</si>
  <si>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</si>
  <si>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</si>
  <si>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</si>
  <si>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</si>
  <si>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</si>
  <si>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</si>
  <si>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</si>
  <si>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</si>
  <si>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</si>
  <si>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</si>
  <si>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</si>
  <si>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</si>
  <si>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</si>
  <si>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</si>
  <si>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</si>
  <si>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</si>
  <si>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</si>
  <si>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</si>
  <si>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</si>
  <si>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</si>
  <si>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</si>
  <si>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</si>
  <si>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</si>
  <si>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</si>
  <si>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</si>
  <si>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</si>
  <si>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</si>
  <si>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</si>
  <si>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</si>
  <si>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</si>
  <si>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</si>
  <si>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</si>
  <si>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</si>
  <si>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</si>
  <si>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</si>
  <si>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</si>
  <si>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</si>
  <si>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</si>
  <si>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</si>
  <si>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</si>
  <si>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</si>
  <si>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</si>
  <si>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</si>
  <si>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</si>
  <si>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</si>
  <si>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</si>
  <si>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</si>
  <si>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</si>
  <si>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</si>
  <si>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</si>
  <si>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</si>
  <si>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</si>
  <si>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</si>
  <si>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</si>
  <si>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</si>
  <si>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</si>
  <si>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</si>
  <si>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</si>
  <si>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</si>
  <si>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</si>
  <si>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</si>
  <si>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</si>
  <si>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</si>
  <si>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</si>
  <si>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</si>
  <si>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</si>
  <si>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</si>
  <si>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</si>
  <si>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</si>
  <si>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</si>
  <si>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</si>
  <si>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</si>
  <si>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</si>
  <si>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</si>
  <si>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</si>
  <si>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</si>
  <si>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</si>
  <si>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</si>
  <si>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</si>
  <si>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</si>
  <si>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</si>
  <si>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</si>
  <si>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</si>
  <si>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</si>
  <si>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</si>
  <si>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</si>
  <si>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</si>
  <si>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</si>
  <si>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</si>
  <si>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</si>
  <si>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</si>
  <si>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</si>
  <si>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</si>
  <si>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</si>
  <si>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</si>
  <si>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</si>
  <si>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</si>
  <si>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</si>
  <si>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</si>
  <si>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</si>
  <si>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</si>
  <si>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</si>
  <si>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</si>
  <si>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</si>
  <si>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</si>
  <si>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</si>
  <si>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</si>
  <si>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</si>
  <si>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</si>
  <si>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</si>
  <si>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</si>
  <si>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</si>
  <si>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</si>
  <si>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</si>
  <si>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</si>
  <si>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</si>
  <si>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</si>
  <si>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</si>
  <si>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</si>
  <si>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</si>
  <si>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</si>
  <si>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</si>
  <si>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</si>
  <si>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</si>
  <si>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</si>
  <si>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</si>
  <si>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</si>
  <si>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</si>
  <si>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</si>
  <si>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</si>
  <si>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</si>
  <si>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</si>
  <si>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</si>
  <si>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</si>
  <si>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</si>
  <si>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</si>
  <si>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</si>
  <si>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</si>
  <si>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</si>
  <si>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</si>
  <si>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</si>
  <si>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</si>
  <si>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</si>
  <si>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</si>
  <si>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</si>
  <si>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</si>
  <si>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</si>
  <si>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</si>
  <si>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</si>
  <si>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</si>
  <si>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</si>
  <si>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</si>
  <si>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</si>
  <si>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</si>
  <si>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</si>
  <si>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</si>
  <si>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</si>
  <si>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</si>
  <si>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</si>
  <si>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</si>
  <si>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</si>
  <si>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</si>
  <si>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</si>
  <si>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</si>
  <si>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</si>
  <si>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</si>
  <si>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</si>
  <si>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</si>
  <si>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</si>
  <si>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</si>
  <si>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</si>
  <si>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</si>
  <si>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</si>
  <si>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</si>
  <si>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</si>
  <si>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</si>
  <si>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</si>
  <si>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</si>
  <si>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</si>
  <si>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</si>
  <si>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</si>
  <si>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</si>
  <si>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</si>
  <si>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</si>
  <si>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</si>
  <si>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</si>
  <si>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</si>
  <si>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</si>
  <si>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</si>
  <si>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</si>
  <si>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</si>
  <si>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</si>
  <si>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</si>
  <si>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</si>
  <si>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</si>
  <si>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</si>
  <si>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</si>
  <si>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</si>
  <si>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</si>
  <si>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</si>
  <si>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</si>
  <si>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</si>
  <si>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</si>
  <si>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</si>
  <si>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</si>
  <si>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</si>
  <si>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</si>
  <si>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</si>
  <si>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</si>
  <si>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</si>
  <si>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</si>
  <si>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</si>
  <si>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</si>
  <si>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</si>
  <si>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</si>
  <si>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</si>
  <si>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</si>
  <si>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</si>
  <si>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</si>
  <si>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</si>
  <si>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</si>
  <si>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</si>
  <si>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</si>
  <si>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</si>
  <si>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</si>
  <si>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</si>
  <si>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</si>
  <si>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</si>
  <si>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</si>
  <si>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</si>
  <si>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</si>
  <si>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</si>
  <si>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</si>
  <si>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</si>
  <si>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</si>
  <si>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</si>
  <si>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</si>
  <si>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</si>
  <si>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</si>
  <si>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</si>
  <si>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</si>
  <si>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</si>
  <si>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</si>
  <si>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</si>
  <si>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</si>
  <si>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</si>
  <si>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</si>
  <si>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</si>
  <si>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</si>
  <si>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</si>
  <si>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</si>
  <si>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</si>
  <si>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</si>
  <si>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</si>
  <si>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</si>
  <si>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</si>
  <si>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</si>
  <si>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</si>
  <si>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</si>
  <si>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</si>
  <si>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</si>
  <si>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</si>
  <si>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</si>
  <si>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</si>
  <si>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</si>
  <si>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</si>
  <si>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</si>
  <si>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</si>
  <si>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</si>
  <si>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</si>
  <si>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</si>
  <si>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</si>
  <si>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</si>
  <si>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</si>
  <si>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</si>
  <si>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</si>
  <si>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</si>
  <si>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</si>
  <si>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</si>
  <si>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</si>
  <si>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</si>
  <si>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</si>
  <si>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</si>
  <si>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</si>
  <si>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</si>
  <si>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</si>
  <si>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</si>
  <si>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</si>
  <si>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</si>
  <si>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</si>
  <si>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</si>
  <si>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</si>
  <si>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</si>
  <si>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</si>
  <si>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</si>
  <si>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</si>
  <si>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</si>
  <si>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</si>
  <si>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</si>
  <si>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</si>
  <si>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</si>
  <si>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</si>
  <si>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</si>
  <si>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</si>
  <si>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</si>
  <si>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</si>
  <si>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</si>
  <si>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</si>
  <si>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</si>
  <si>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</si>
  <si>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</si>
  <si>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</si>
  <si>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</si>
  <si>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</si>
  <si>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</si>
  <si>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</si>
  <si>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</si>
  <si>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</si>
  <si>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</si>
  <si>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</si>
  <si>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</si>
  <si>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</si>
  <si>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</si>
  <si>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</si>
  <si>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</si>
  <si>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</si>
  <si>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</si>
  <si>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</si>
  <si>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</si>
  <si>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</si>
  <si>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</si>
  <si>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</si>
  <si>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</si>
  <si>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</si>
  <si>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</si>
  <si>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</si>
  <si>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</si>
  <si>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</si>
  <si>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</si>
  <si>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</si>
  <si>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</si>
  <si>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</si>
  <si>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</si>
  <si>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</si>
  <si>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</si>
  <si>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</si>
  <si>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</si>
  <si>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</si>
  <si>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</si>
  <si>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</si>
  <si>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</si>
  <si>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</si>
  <si>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</si>
  <si>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</si>
  <si>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</si>
  <si>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</si>
  <si>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</si>
  <si>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</si>
  <si>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</si>
  <si>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</si>
  <si>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</si>
  <si>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</si>
  <si>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</si>
  <si>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</si>
  <si>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</si>
  <si>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</si>
  <si>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</si>
  <si>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</si>
  <si>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</si>
  <si>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</si>
  <si>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</si>
  <si>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</si>
  <si>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</si>
  <si>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</si>
  <si>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</si>
  <si>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</si>
  <si>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</si>
  <si>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</si>
  <si>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</si>
  <si>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</si>
  <si>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</si>
  <si>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</si>
  <si>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</si>
  <si>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</si>
  <si>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</si>
  <si>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</si>
  <si>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</si>
  <si>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</si>
  <si>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</si>
  <si>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</si>
  <si>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</si>
  <si>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</si>
  <si>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</si>
  <si>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</si>
  <si>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</si>
  <si>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</si>
  <si>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</si>
  <si>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</si>
  <si>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</si>
  <si>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</si>
  <si>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</si>
  <si>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</si>
  <si>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</si>
  <si>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</si>
  <si>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</si>
  <si>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</si>
  <si>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</si>
  <si>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</si>
  <si>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</si>
  <si>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</si>
  <si>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</si>
  <si>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</si>
  <si>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</si>
  <si>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</si>
  <si>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</si>
  <si>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</si>
  <si>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</si>
  <si>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</si>
  <si>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</si>
  <si>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</si>
  <si>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</si>
  <si>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</si>
  <si>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</si>
  <si>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</si>
  <si>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</si>
  <si>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</si>
  <si>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</si>
  <si>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</si>
  <si>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</si>
  <si>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</si>
  <si>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</si>
  <si>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</si>
  <si>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</si>
  <si>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</si>
  <si>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</si>
  <si>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</si>
  <si>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</si>
  <si>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</si>
  <si>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</si>
  <si>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</si>
  <si>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</si>
  <si>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</si>
  <si>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</si>
  <si>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</si>
  <si>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</si>
  <si>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</si>
  <si>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</si>
  <si>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</si>
  <si>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</si>
  <si>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</si>
  <si>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</si>
  <si>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</si>
  <si>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</si>
  <si>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</si>
  <si>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</si>
  <si>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</si>
  <si>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</si>
  <si>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</si>
  <si>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</si>
  <si>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</si>
  <si>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</si>
  <si>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</si>
  <si>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</si>
  <si>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</si>
  <si>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</si>
  <si>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</si>
  <si>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</si>
  <si>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</si>
  <si>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</si>
  <si>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</si>
  <si>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</si>
  <si>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</si>
  <si>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</si>
  <si>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</si>
  <si>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</si>
  <si>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</si>
  <si>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</si>
  <si>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</si>
  <si>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</si>
  <si>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</si>
  <si>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</si>
  <si>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</si>
  <si>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</si>
  <si>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</si>
  <si>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</si>
  <si>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</si>
  <si>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</si>
  <si>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</si>
  <si>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</si>
  <si>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</si>
  <si>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</si>
  <si>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</si>
  <si>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</si>
  <si>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</si>
  <si>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</si>
  <si>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</si>
  <si>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</si>
  <si>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</si>
  <si>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</si>
  <si>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</si>
  <si>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</si>
  <si>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</si>
  <si>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</si>
  <si>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</si>
  <si>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</si>
  <si>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</si>
  <si>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</si>
  <si>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</si>
  <si>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</si>
  <si>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</si>
  <si>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</si>
  <si>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</si>
  <si>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</si>
  <si>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</si>
  <si>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</si>
  <si>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</si>
  <si>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</si>
  <si>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</si>
  <si>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</si>
  <si>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</si>
  <si>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</si>
  <si>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</si>
  <si>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</si>
  <si>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</si>
  <si>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</si>
  <si>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</si>
  <si>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</si>
  <si>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</si>
  <si>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</si>
  <si>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</si>
  <si>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</si>
  <si>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</si>
  <si>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</si>
  <si>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</si>
  <si>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</si>
  <si>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</si>
  <si>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</si>
  <si>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</si>
  <si>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</si>
  <si>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</si>
  <si>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</si>
  <si>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</si>
  <si>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</si>
  <si>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</si>
  <si>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</si>
  <si>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</si>
  <si>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</si>
  <si>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</si>
  <si>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</si>
  <si>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</si>
  <si>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</si>
  <si>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</si>
  <si>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</si>
  <si>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</si>
  <si>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</si>
  <si>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</si>
  <si>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</si>
  <si>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</si>
  <si>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</si>
  <si>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</si>
  <si>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</si>
  <si>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</si>
  <si>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</si>
  <si>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</si>
  <si>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</si>
  <si>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</si>
  <si>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</si>
  <si>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</si>
  <si>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</si>
  <si>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</si>
  <si>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</si>
  <si>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</si>
  <si>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</si>
  <si>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</si>
  <si>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</si>
  <si>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</si>
  <si>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</si>
  <si>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</si>
  <si>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</si>
  <si>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</si>
  <si>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</si>
  <si>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</si>
  <si>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</si>
  <si>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</si>
  <si>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</si>
  <si>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</si>
  <si>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</si>
  <si>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</si>
  <si>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</si>
  <si>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</si>
  <si>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</si>
  <si>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</si>
  <si>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</si>
  <si>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</si>
  <si>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</si>
  <si>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</si>
  <si>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</si>
  <si>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</si>
  <si>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</si>
  <si>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</si>
  <si>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</si>
  <si>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</si>
  <si>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</si>
  <si>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</si>
  <si>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</si>
  <si>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</si>
  <si>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</si>
  <si>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</si>
  <si>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</si>
  <si>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</si>
  <si>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</si>
  <si>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</si>
  <si>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</si>
  <si>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</si>
  <si>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</si>
  <si>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</si>
  <si>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</si>
  <si>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</si>
  <si>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</si>
  <si>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</si>
  <si>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</si>
  <si>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</si>
  <si>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</si>
  <si>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</si>
  <si>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</si>
  <si>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</si>
  <si>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</si>
  <si>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</si>
  <si>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</si>
  <si>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</si>
  <si>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</si>
  <si>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</si>
  <si>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</si>
  <si>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</si>
  <si>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</si>
  <si>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</si>
  <si>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</si>
  <si>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</si>
  <si>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</si>
  <si>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</si>
  <si>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</si>
  <si>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</si>
  <si>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</si>
  <si>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</si>
  <si>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</si>
  <si>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</si>
  <si>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</si>
  <si>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</si>
  <si>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</si>
  <si>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</si>
  <si>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</si>
  <si>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</si>
  <si>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</si>
  <si>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</si>
  <si>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</si>
  <si>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</si>
  <si>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</si>
  <si>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</si>
  <si>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</si>
  <si>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</si>
  <si>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</si>
  <si>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</si>
  <si>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</si>
  <si>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</si>
  <si>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</si>
  <si>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</si>
  <si>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</si>
  <si>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</si>
  <si>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</si>
  <si>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</si>
  <si>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</si>
  <si>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</si>
  <si>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</si>
  <si>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</si>
  <si>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</si>
  <si>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</si>
  <si>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</si>
  <si>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</si>
  <si>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</si>
  <si>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</si>
  <si>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</si>
  <si>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</si>
  <si>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</si>
  <si>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</si>
  <si>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</si>
  <si>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</si>
  <si>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</si>
  <si>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</si>
  <si>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</si>
  <si>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</si>
  <si>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</si>
  <si>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</si>
  <si>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</si>
  <si>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</si>
  <si>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</si>
  <si>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</si>
  <si>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</si>
  <si>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</si>
  <si>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</si>
  <si>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</si>
  <si>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</si>
  <si>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</si>
  <si>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</si>
  <si>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</si>
  <si>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</si>
  <si>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</si>
  <si>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</si>
  <si>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</si>
  <si>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</si>
  <si>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</si>
  <si>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</si>
  <si>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</si>
  <si>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</si>
  <si>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</si>
  <si>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</si>
  <si>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</si>
  <si>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</si>
  <si>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</si>
  <si>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</si>
  <si>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</si>
  <si>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</si>
  <si>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</si>
  <si>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</si>
  <si>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</si>
  <si>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</si>
  <si>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</si>
  <si>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</si>
  <si>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</si>
  <si>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</si>
  <si>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</si>
  <si>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</si>
  <si>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</si>
  <si>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</si>
  <si>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</si>
  <si>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</si>
  <si>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</si>
  <si>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</si>
  <si>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</si>
  <si>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</si>
  <si>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</si>
  <si>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</si>
  <si>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</si>
  <si>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</si>
  <si>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</si>
  <si>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</si>
  <si>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</si>
  <si>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</si>
  <si>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</si>
  <si>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</si>
  <si>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</si>
  <si>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</si>
  <si>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</si>
  <si>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</si>
  <si>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</si>
  <si>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</si>
  <si>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</si>
  <si>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</si>
  <si>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</si>
  <si>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</si>
  <si>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</si>
  <si>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</si>
  <si>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</si>
  <si>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</si>
  <si>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</si>
  <si>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</si>
  <si>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</si>
  <si>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</si>
  <si>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</si>
  <si>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</si>
  <si>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</si>
  <si>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</si>
  <si>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</si>
  <si>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</si>
  <si>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</si>
  <si>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</si>
  <si>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</si>
  <si>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</si>
  <si>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</si>
  <si>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</si>
  <si>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</si>
  <si>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</si>
  <si>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</si>
  <si>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</si>
  <si>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</si>
  <si>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</si>
  <si>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</si>
  <si>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</si>
  <si>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</si>
  <si>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</si>
  <si>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</si>
  <si>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</si>
  <si>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</si>
  <si>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</si>
  <si>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</si>
  <si>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</si>
  <si>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</si>
  <si>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</si>
  <si>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</si>
  <si>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</si>
  <si>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</si>
  <si>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</si>
  <si>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</si>
  <si>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</si>
  <si>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</si>
  <si>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</si>
  <si>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</si>
  <si>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</si>
  <si>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</si>
  <si>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</si>
  <si>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</si>
  <si>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</si>
  <si>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</si>
  <si>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</si>
  <si>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</si>
  <si>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</si>
  <si>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</si>
  <si>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</si>
  <si>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</si>
  <si>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</si>
  <si>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</si>
  <si>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</si>
  <si>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</si>
  <si>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</si>
  <si>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</si>
  <si>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</si>
  <si>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</si>
  <si>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</si>
  <si>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</si>
  <si>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</si>
  <si>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</si>
  <si>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</si>
  <si>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</si>
  <si>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</si>
  <si>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</si>
  <si>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</si>
  <si>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</si>
  <si>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</si>
  <si>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</si>
  <si>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</si>
  <si>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</si>
  <si>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</si>
  <si>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</si>
  <si>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</si>
  <si>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</si>
  <si>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</si>
  <si>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</si>
  <si>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</si>
  <si>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</si>
  <si>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</si>
  <si>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</si>
  <si>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</si>
  <si>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</si>
  <si>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</si>
  <si>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</si>
  <si>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</si>
  <si>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</si>
  <si>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</si>
  <si>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</si>
  <si>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</si>
  <si>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</si>
  <si>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</si>
  <si>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</si>
  <si>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</si>
  <si>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</si>
  <si>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</si>
  <si>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</si>
  <si>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</si>
  <si>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</si>
  <si>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</si>
  <si>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</si>
  <si>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</si>
  <si>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</si>
  <si>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</si>
  <si>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</si>
  <si>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</si>
  <si>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</si>
  <si>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</si>
  <si>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</si>
  <si>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</si>
  <si>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</si>
  <si>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</si>
  <si>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</si>
  <si>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</si>
  <si>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</si>
  <si>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</si>
  <si>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</si>
  <si>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</si>
  <si>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</si>
  <si>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</si>
  <si>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</si>
  <si>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</si>
  <si>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</si>
  <si>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</si>
  <si>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</si>
  <si>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</si>
  <si>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</si>
  <si>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</si>
  <si>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</si>
  <si>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</si>
  <si>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</si>
  <si>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</si>
  <si>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</si>
  <si>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</si>
  <si>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</si>
  <si>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</si>
  <si>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</si>
  <si>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</si>
  <si>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</si>
  <si>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</si>
  <si>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</si>
  <si>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</si>
  <si>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</si>
  <si>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</si>
  <si>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</si>
  <si>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</si>
  <si>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</si>
  <si>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</si>
  <si>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</si>
  <si>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</si>
  <si>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</si>
  <si>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</si>
  <si>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</si>
  <si>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</si>
  <si>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</si>
  <si>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</si>
  <si>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</si>
  <si>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</si>
  <si>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</si>
  <si>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</si>
  <si>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</si>
  <si>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</si>
  <si>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</si>
  <si>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</si>
  <si>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</si>
  <si>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</si>
  <si>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</si>
  <si>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</si>
  <si>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</si>
  <si>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</si>
  <si>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</si>
  <si>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</si>
  <si>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</si>
  <si>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</si>
  <si>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</si>
  <si>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</si>
  <si>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</si>
  <si>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</si>
  <si>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</si>
  <si>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</si>
  <si>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</si>
  <si>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</si>
  <si>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</si>
  <si>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</si>
  <si>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</si>
  <si>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</si>
  <si>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</si>
  <si>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</si>
  <si>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</si>
  <si>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</si>
  <si>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</si>
  <si>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</si>
  <si>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</si>
  <si>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</si>
  <si>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</si>
  <si>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</si>
  <si>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</si>
  <si>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</si>
  <si>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</si>
  <si>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</si>
  <si>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</si>
  <si>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</si>
  <si>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</si>
  <si>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</si>
  <si>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</si>
  <si>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</si>
  <si>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</si>
  <si>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</si>
  <si>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</si>
  <si>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</si>
  <si>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</si>
  <si>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</si>
  <si>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</si>
  <si>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</si>
  <si>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</si>
  <si>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</si>
  <si>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</si>
  <si>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</si>
  <si>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</si>
  <si>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</si>
  <si>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</si>
  <si>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</si>
  <si>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</si>
  <si>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</si>
  <si>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</si>
  <si>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</si>
  <si>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</si>
  <si>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</si>
  <si>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</si>
  <si>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</si>
  <si>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</si>
  <si>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</si>
  <si>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</si>
  <si>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</si>
  <si>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</si>
  <si>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</si>
  <si>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</si>
  <si>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</si>
  <si>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</si>
  <si>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</si>
  <si>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</si>
  <si>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</si>
  <si>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</si>
  <si>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</si>
  <si>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</si>
  <si>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</si>
  <si>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</si>
  <si>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</si>
  <si>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</si>
  <si>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</si>
  <si>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</si>
  <si>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</si>
  <si>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</si>
  <si>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</si>
  <si>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</si>
  <si>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</si>
  <si>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</si>
  <si>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</si>
  <si>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</si>
  <si>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</si>
  <si>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</si>
  <si>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</si>
  <si>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</si>
  <si>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</si>
  <si>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</si>
  <si>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</si>
  <si>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</si>
  <si>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</si>
  <si>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</si>
  <si>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</si>
  <si>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</si>
  <si>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</si>
  <si>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</si>
  <si>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</si>
  <si>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</si>
  <si>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</si>
  <si>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</si>
  <si>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</si>
  <si>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</si>
  <si>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</si>
  <si>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</si>
  <si>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</si>
  <si>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</si>
  <si>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</si>
  <si>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</si>
  <si>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</si>
  <si>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</si>
  <si>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</si>
  <si>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</si>
  <si>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</si>
  <si>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</si>
  <si>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</si>
  <si>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</si>
  <si>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</si>
  <si>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</si>
  <si>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</si>
  <si>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</si>
  <si>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</si>
  <si>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</si>
  <si>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</si>
  <si>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</si>
  <si>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</si>
  <si>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</si>
  <si>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</si>
  <si>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</si>
  <si>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</si>
  <si>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</si>
  <si>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</si>
  <si>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</si>
  <si>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</si>
  <si>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</si>
  <si>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</si>
  <si>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</si>
  <si>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</si>
  <si>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</si>
  <si>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</si>
  <si>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</si>
  <si>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</si>
  <si>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</si>
  <si>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</si>
  <si>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</si>
  <si>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</si>
  <si>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</si>
  <si>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</si>
  <si>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</si>
  <si>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</si>
  <si>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</si>
  <si>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</si>
  <si>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</si>
  <si>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</si>
  <si>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</si>
  <si>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</si>
  <si>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</si>
  <si>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</si>
  <si>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</si>
  <si>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</si>
  <si>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</si>
  <si>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</si>
  <si>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</si>
  <si>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</si>
  <si>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</si>
  <si>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</si>
  <si>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</si>
  <si>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</si>
  <si>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</si>
  <si>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</si>
  <si>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</si>
  <si>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</si>
  <si>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</si>
  <si>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</si>
  <si>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</si>
  <si>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</si>
  <si>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</si>
  <si>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</si>
  <si>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</si>
  <si>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</si>
  <si>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</si>
  <si>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</si>
  <si>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</si>
  <si>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</si>
  <si>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</si>
  <si>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</si>
  <si>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</si>
  <si>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</si>
  <si>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</si>
  <si>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</si>
  <si>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</si>
  <si>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</si>
  <si>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</si>
  <si>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</si>
  <si>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</si>
  <si>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</si>
  <si>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</si>
  <si>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</si>
  <si>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</si>
  <si>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</si>
  <si>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</si>
  <si>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</si>
  <si>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</si>
  <si>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</si>
  <si>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</si>
  <si>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</si>
  <si>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</si>
  <si>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</si>
  <si>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</si>
  <si>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</si>
  <si>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</si>
  <si>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</si>
  <si>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</si>
  <si>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</si>
  <si>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</si>
  <si>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</si>
  <si>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</si>
  <si>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</si>
  <si>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</si>
  <si>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</si>
  <si>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</si>
  <si>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</si>
  <si>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</si>
  <si>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</si>
  <si>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</si>
  <si>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</si>
  <si>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</si>
  <si>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</si>
  <si>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</si>
  <si>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</si>
  <si>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</si>
  <si>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</si>
  <si>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</si>
  <si>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</si>
  <si>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</si>
  <si>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</si>
  <si>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</si>
  <si>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</si>
  <si>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</si>
  <si>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</si>
  <si>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</si>
  <si>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</si>
  <si>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</si>
  <si>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</si>
  <si>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</si>
  <si>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</si>
  <si>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</si>
  <si>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</si>
  <si>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</si>
  <si>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</si>
  <si>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</si>
  <si>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</si>
  <si>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</si>
  <si>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</si>
  <si>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</si>
  <si>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</si>
  <si>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</si>
  <si>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</si>
  <si>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</si>
  <si>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</si>
  <si>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</si>
  <si>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</si>
  <si>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</si>
  <si>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</si>
  <si>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</si>
  <si>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</si>
  <si>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</si>
  <si>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</si>
  <si>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</si>
  <si>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</si>
  <si>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</si>
  <si>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</si>
  <si>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</si>
  <si>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</si>
  <si>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</si>
  <si>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</si>
  <si>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</si>
  <si>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</si>
  <si>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</si>
  <si>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</si>
  <si>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</si>
  <si>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</si>
  <si>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</si>
  <si>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</si>
  <si>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</si>
  <si>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</si>
  <si>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</si>
  <si>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</si>
  <si>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</si>
  <si>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</si>
  <si>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</si>
  <si>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</si>
  <si>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</si>
  <si>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</si>
  <si>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</si>
  <si>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</si>
  <si>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</si>
  <si>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</si>
  <si>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</si>
  <si>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</si>
  <si>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</si>
  <si>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</si>
  <si>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</si>
  <si>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</si>
  <si>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</si>
  <si>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</si>
  <si>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</si>
  <si>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</si>
  <si>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</si>
  <si>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</si>
  <si>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</si>
  <si>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</si>
  <si>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</si>
  <si>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</si>
  <si>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</si>
  <si>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</si>
  <si>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</si>
  <si>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</si>
  <si>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</si>
  <si>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</si>
  <si>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</si>
  <si>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</si>
  <si>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</si>
  <si>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</si>
  <si>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</si>
  <si>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</si>
  <si>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</si>
  <si>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</si>
  <si>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</si>
  <si>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</si>
  <si>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</si>
  <si>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</si>
  <si>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</si>
  <si>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</si>
  <si>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</si>
  <si>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</si>
  <si>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</si>
  <si>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</si>
  <si>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</si>
  <si>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</si>
  <si>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</si>
  <si>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</si>
  <si>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</si>
  <si>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</si>
  <si>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</si>
  <si>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</si>
  <si>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</si>
  <si>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</si>
  <si>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</si>
  <si>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</si>
  <si>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</si>
  <si>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</si>
  <si>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</si>
  <si>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</si>
  <si>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</si>
  <si>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</si>
  <si>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</si>
  <si>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</si>
  <si>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</si>
  <si>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</si>
  <si>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</si>
  <si>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</si>
  <si>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</si>
  <si>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</si>
  <si>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</si>
  <si>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</si>
  <si>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</si>
  <si>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</si>
  <si>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</si>
  <si>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</si>
  <si>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</si>
  <si>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</si>
  <si>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</si>
  <si>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</si>
  <si>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</si>
  <si>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</si>
  <si>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</si>
  <si>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</si>
  <si>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</si>
  <si>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</si>
  <si>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</si>
  <si>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</si>
  <si>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</si>
  <si>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</si>
  <si>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</si>
  <si>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</si>
  <si>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</si>
  <si>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</si>
  <si>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</si>
  <si>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</si>
  <si>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</si>
  <si>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</si>
  <si>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</si>
  <si>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</si>
  <si>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</si>
  <si>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</si>
  <si>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</si>
  <si>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</si>
  <si>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</si>
  <si>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</si>
  <si>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</si>
  <si>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</si>
  <si>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</si>
  <si>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</si>
  <si>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</si>
  <si>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</si>
  <si>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</si>
  <si>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</si>
  <si>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</si>
  <si>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</si>
  <si>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</si>
  <si>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</si>
  <si>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</si>
  <si>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</si>
  <si>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</si>
  <si>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</si>
  <si>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</si>
  <si>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</si>
  <si>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</si>
  <si>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</si>
  <si>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</si>
  <si>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</si>
  <si>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</si>
  <si>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</si>
  <si>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</si>
  <si>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</si>
  <si>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</si>
  <si>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</si>
  <si>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</si>
  <si>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</si>
  <si>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</si>
  <si>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</si>
  <si>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</si>
  <si>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</si>
  <si>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</si>
  <si>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</si>
  <si>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</si>
  <si>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</si>
  <si>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</si>
  <si>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</si>
  <si>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</si>
  <si>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</si>
  <si>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</si>
  <si>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</si>
  <si>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</si>
  <si>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</si>
  <si>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</si>
  <si>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</si>
  <si>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</si>
  <si>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</si>
  <si>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</si>
  <si>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</si>
  <si>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</si>
  <si>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</si>
  <si>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</si>
  <si>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</si>
  <si>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</si>
  <si>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</si>
  <si>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</si>
  <si>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</si>
  <si>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</si>
  <si>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</si>
  <si>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</si>
  <si>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</si>
  <si>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</si>
  <si>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</si>
  <si>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</si>
  <si>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</si>
  <si>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</si>
  <si>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</si>
  <si>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</si>
  <si>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</si>
  <si>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</si>
  <si>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</si>
  <si>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</si>
  <si>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</si>
  <si>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</si>
  <si>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</si>
  <si>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</si>
  <si>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</si>
  <si>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</si>
  <si>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</si>
  <si>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</si>
  <si>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</si>
  <si>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</si>
  <si>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</si>
  <si>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</si>
  <si>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</si>
  <si>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</si>
  <si>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</si>
  <si>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</si>
  <si>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</si>
  <si>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</si>
  <si>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</si>
  <si>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</si>
  <si>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</si>
  <si>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</si>
  <si>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</si>
  <si>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</si>
  <si>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</si>
  <si>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</si>
  <si>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</si>
  <si>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</si>
  <si>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</si>
  <si>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</si>
  <si>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</si>
  <si>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</si>
  <si>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</si>
  <si>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</si>
  <si>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</si>
  <si>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</si>
  <si>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</si>
  <si>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</si>
  <si>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</si>
  <si>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</si>
  <si>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</si>
  <si>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</si>
  <si>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</si>
  <si>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</si>
  <si>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</si>
  <si>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</si>
  <si>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</si>
  <si>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</si>
  <si>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</si>
  <si>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</si>
  <si>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</si>
  <si>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</si>
  <si>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</si>
  <si>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</si>
  <si>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</si>
  <si>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</si>
  <si>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</si>
  <si>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</si>
  <si>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</si>
  <si>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</si>
  <si>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</si>
  <si>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</si>
  <si>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</si>
  <si>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</si>
  <si>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</si>
  <si>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</si>
  <si>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</si>
  <si>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</si>
  <si>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</si>
  <si>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</si>
  <si>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</si>
  <si>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</si>
  <si>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</si>
  <si>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</si>
  <si>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</si>
  <si>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</si>
  <si>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</si>
  <si>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</si>
  <si>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</si>
  <si>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</si>
  <si>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</si>
  <si>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</si>
  <si>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</si>
  <si>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</si>
  <si>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</si>
  <si>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</si>
  <si>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</si>
  <si>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</si>
  <si>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</si>
  <si>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</si>
  <si>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</si>
  <si>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</si>
  <si>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</si>
  <si>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</si>
  <si>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</si>
  <si>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</si>
  <si>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</si>
  <si>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</si>
  <si>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</si>
  <si>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</si>
  <si>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</si>
  <si>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</si>
  <si>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</si>
  <si>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</si>
  <si>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</si>
  <si>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</si>
  <si>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</si>
  <si>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</si>
  <si>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</si>
  <si>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</si>
  <si>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</si>
  <si>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</si>
  <si>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</si>
  <si>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</si>
  <si>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</si>
  <si>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</si>
  <si>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</si>
  <si>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</si>
  <si>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</si>
  <si>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</si>
  <si>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</si>
  <si>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</si>
  <si>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</si>
  <si>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</si>
  <si>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</si>
  <si>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</si>
  <si>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</si>
  <si>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</si>
  <si>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</si>
  <si>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</si>
  <si>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</si>
  <si>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</si>
  <si>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</si>
  <si>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</si>
  <si>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</si>
  <si>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</si>
  <si>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</si>
  <si>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</si>
  <si>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</si>
  <si>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</si>
  <si>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</si>
  <si>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</si>
  <si>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</si>
  <si>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</si>
  <si>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</si>
  <si>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</si>
  <si>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</si>
  <si>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</si>
  <si>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</si>
  <si>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</si>
  <si>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</si>
  <si>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</si>
  <si>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</si>
  <si>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</si>
  <si>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</si>
  <si>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</si>
  <si>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</si>
  <si>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</si>
  <si>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</si>
  <si>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</si>
  <si>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</si>
  <si>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</si>
  <si>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</si>
  <si>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</si>
  <si>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</si>
  <si>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</si>
  <si>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</si>
  <si>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</si>
  <si>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</si>
  <si>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</si>
  <si>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</si>
  <si>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</si>
  <si>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</si>
  <si>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</si>
  <si>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</si>
  <si>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</si>
  <si>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</si>
  <si>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</si>
  <si>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</si>
  <si>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</si>
  <si>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</si>
  <si>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</si>
  <si>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</si>
  <si>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</si>
  <si>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</si>
  <si>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</si>
  <si>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</si>
  <si>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</si>
  <si>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</si>
  <si>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</si>
  <si>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</si>
  <si>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</si>
  <si>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</si>
  <si>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</si>
  <si>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</si>
  <si>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</si>
  <si>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</si>
  <si>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</si>
  <si>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</si>
  <si>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</si>
  <si>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</si>
  <si>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</si>
  <si>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</si>
  <si>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</si>
  <si>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</si>
  <si>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</si>
  <si>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</si>
  <si>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</si>
  <si>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</si>
  <si>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</si>
  <si>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</si>
  <si>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</si>
  <si>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</si>
  <si>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</si>
  <si>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</si>
  <si>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</si>
  <si>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</si>
  <si>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</si>
  <si>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</si>
  <si>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</si>
  <si>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</si>
  <si>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</si>
  <si>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</si>
  <si>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</si>
  <si>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</si>
  <si>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</si>
  <si>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</si>
  <si>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</si>
  <si>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</si>
  <si>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</si>
  <si>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</si>
  <si>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</si>
  <si>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</si>
  <si>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</si>
  <si>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</si>
  <si>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</si>
  <si>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</si>
  <si>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</si>
  <si>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</si>
  <si>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</si>
  <si>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</si>
  <si>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</si>
  <si>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</si>
  <si>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</si>
  <si>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</si>
  <si>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</si>
  <si>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</si>
  <si>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</si>
  <si>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</si>
  <si>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</si>
  <si>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</si>
  <si>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</si>
  <si>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</si>
  <si>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</si>
  <si>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</si>
  <si>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</si>
  <si>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</si>
  <si>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</si>
  <si>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</si>
  <si>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</si>
  <si>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</si>
  <si>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</si>
  <si>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</si>
  <si>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</si>
  <si>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</si>
  <si>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</si>
  <si>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</si>
  <si>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</si>
  <si>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</si>
  <si>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</si>
  <si>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</si>
  <si>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</si>
  <si>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</si>
  <si>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</si>
  <si>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</si>
  <si>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</si>
  <si>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</si>
  <si>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</si>
  <si>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</si>
  <si>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</si>
  <si>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</si>
  <si>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</si>
  <si>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</si>
  <si>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</si>
  <si>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</si>
  <si>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</si>
  <si>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</si>
  <si>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</si>
  <si>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</si>
  <si>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</si>
  <si>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</si>
  <si>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</si>
  <si>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</si>
  <si>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</si>
  <si>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</si>
  <si>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</si>
  <si>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</si>
  <si>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</si>
  <si>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</si>
  <si>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</si>
  <si>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</si>
  <si>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</si>
  <si>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</si>
  <si>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</si>
  <si>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</si>
  <si>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</si>
  <si>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</si>
  <si>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</si>
  <si>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</si>
  <si>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</si>
  <si>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</si>
  <si>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</si>
  <si>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</si>
  <si>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</si>
  <si>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</si>
  <si>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</si>
  <si>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</si>
  <si>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</si>
  <si>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</si>
  <si>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</si>
  <si>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</si>
  <si>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</si>
  <si>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</si>
  <si>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</si>
  <si>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</si>
  <si>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</si>
  <si>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</si>
  <si>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</si>
  <si>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</si>
  <si>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</si>
  <si>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</si>
  <si>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</si>
  <si>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</si>
  <si>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</si>
  <si>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</si>
  <si>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</si>
  <si>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</si>
  <si>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</si>
  <si>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</si>
  <si>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</si>
  <si>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</si>
  <si>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</si>
  <si>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</si>
  <si>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</si>
  <si>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</si>
  <si>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</si>
  <si>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</si>
  <si>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</si>
  <si>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</si>
  <si>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</si>
  <si>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</si>
  <si>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</si>
  <si>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</si>
  <si>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</si>
  <si>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</si>
  <si>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</si>
  <si>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</si>
  <si>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</si>
  <si>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</si>
  <si>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</si>
  <si>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</si>
  <si>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</si>
  <si>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</si>
  <si>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</si>
  <si>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</si>
  <si>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</si>
  <si>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</si>
  <si>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</si>
  <si>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</si>
  <si>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</si>
  <si>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</si>
  <si>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</si>
  <si>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</si>
  <si>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</si>
  <si>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</si>
  <si>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</si>
  <si>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</si>
  <si>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</si>
  <si>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</si>
  <si>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</si>
  <si>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</si>
  <si>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</si>
  <si>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</si>
  <si>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</si>
  <si>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</si>
  <si>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</si>
  <si>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</si>
  <si>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</si>
  <si>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</si>
  <si>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</si>
  <si>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</si>
  <si>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</si>
  <si>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</si>
  <si>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</si>
  <si>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</si>
  <si>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</si>
  <si>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</si>
  <si>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</si>
  <si>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</si>
  <si>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</si>
  <si>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</si>
  <si>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</si>
  <si>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</si>
  <si>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</si>
  <si>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</si>
  <si>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</si>
  <si>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</si>
  <si>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</si>
  <si>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</si>
  <si>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</si>
  <si>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</si>
  <si>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</si>
  <si>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</si>
  <si>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</si>
  <si>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</si>
  <si>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</si>
  <si>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</si>
  <si>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</si>
  <si>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</si>
  <si>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</si>
  <si>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</si>
  <si>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</si>
  <si>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</si>
  <si>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</si>
  <si>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</si>
  <si>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</si>
  <si>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</si>
  <si>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</si>
  <si>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</si>
  <si>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</si>
  <si>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</si>
  <si>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</si>
  <si>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</si>
  <si>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</si>
  <si>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</si>
  <si>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</si>
  <si>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</si>
  <si>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</si>
  <si>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</si>
  <si>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</si>
  <si>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</si>
  <si>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</si>
  <si>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</si>
  <si>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</si>
  <si>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</si>
  <si>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</si>
  <si>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</si>
  <si>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</si>
  <si>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</si>
  <si>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</si>
  <si>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</si>
  <si>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</si>
  <si>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</si>
  <si>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</si>
  <si>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</si>
  <si>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</si>
  <si>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</si>
  <si>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</si>
  <si>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</si>
  <si>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</si>
  <si>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</si>
  <si>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</si>
  <si>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</si>
  <si>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</si>
  <si>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</si>
  <si>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</si>
  <si>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</si>
  <si>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</si>
  <si>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</si>
  <si>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</si>
  <si>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</si>
  <si>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</si>
  <si>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</si>
  <si>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</si>
  <si>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</si>
  <si>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</si>
  <si>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</si>
  <si>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</si>
  <si>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</si>
  <si>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</si>
  <si>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</si>
  <si>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</si>
  <si>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</si>
  <si>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</si>
  <si>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</si>
  <si>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</si>
  <si>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</si>
  <si>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</si>
  <si>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</si>
  <si>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</si>
  <si>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</si>
  <si>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</si>
  <si>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</si>
  <si>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</si>
  <si>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</si>
  <si>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</si>
  <si>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</si>
  <si>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</si>
  <si>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</si>
  <si>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</si>
  <si>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</si>
  <si>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</si>
  <si>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</si>
  <si>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</si>
  <si>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</si>
  <si>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</si>
  <si>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</si>
  <si>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</si>
  <si>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</si>
  <si>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</si>
  <si>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</si>
  <si>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</si>
  <si>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</si>
  <si>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</si>
  <si>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</si>
  <si>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</si>
  <si>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</si>
  <si>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</si>
  <si>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</si>
  <si>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</si>
  <si>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</si>
  <si>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</si>
  <si>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</si>
  <si>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</si>
  <si>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</si>
  <si>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</si>
  <si>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</si>
  <si>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</si>
  <si>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</si>
  <si>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</si>
  <si>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</si>
  <si>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</si>
  <si>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</si>
  <si>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</si>
  <si>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</si>
  <si>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</si>
  <si>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</si>
  <si>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</si>
  <si>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</si>
  <si>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</si>
  <si>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</si>
  <si>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</si>
  <si>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</si>
  <si>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</si>
  <si>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</si>
  <si>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</si>
  <si>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</si>
  <si>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</si>
  <si>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</si>
  <si>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</si>
  <si>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</si>
  <si>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</si>
  <si>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</si>
  <si>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</si>
  <si>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</si>
  <si>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</si>
  <si>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</si>
  <si>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</si>
  <si>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</si>
  <si>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</si>
  <si>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</si>
  <si>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</si>
  <si>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</si>
  <si>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</si>
  <si>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</si>
  <si>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</si>
  <si>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</si>
  <si>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</si>
  <si>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</si>
  <si>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</si>
  <si>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</si>
  <si>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</si>
  <si>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</si>
  <si>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</si>
  <si>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</si>
  <si>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</si>
  <si>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</si>
  <si>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</si>
  <si>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</si>
  <si>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</si>
  <si>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</si>
  <si>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</si>
  <si>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</si>
  <si>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</si>
  <si>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</si>
  <si>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</si>
  <si>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</si>
  <si>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</si>
  <si>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</si>
  <si>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</si>
  <si>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</si>
  <si>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</si>
  <si>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</si>
  <si>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</si>
  <si>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</si>
  <si>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</si>
  <si>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</si>
  <si>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</si>
  <si>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</si>
  <si>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</si>
  <si>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</si>
  <si>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</si>
  <si>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</si>
  <si>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</si>
  <si>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</si>
  <si>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</si>
  <si>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</si>
  <si>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</si>
  <si>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</si>
  <si>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</si>
  <si>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</si>
  <si>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</si>
  <si>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</si>
  <si>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</si>
  <si>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</si>
  <si>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</si>
  <si>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</si>
  <si>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</si>
  <si>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</si>
  <si>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</si>
  <si>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</si>
  <si>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</si>
  <si>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</si>
  <si>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</si>
  <si>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</si>
  <si>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</si>
  <si>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</si>
  <si>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</si>
  <si>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</si>
  <si>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</si>
  <si>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</si>
  <si>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</si>
  <si>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</si>
  <si>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</si>
  <si>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</si>
  <si>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</si>
  <si>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</si>
  <si>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</si>
  <si>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</si>
  <si>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</si>
  <si>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</si>
  <si>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</si>
  <si>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</si>
  <si>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</si>
  <si>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</si>
  <si>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</si>
  <si>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</si>
  <si>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</si>
  <si>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</si>
  <si>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</si>
  <si>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</si>
  <si>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</si>
  <si>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</si>
  <si>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</si>
  <si>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</si>
  <si>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</si>
  <si>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</si>
  <si>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</si>
  <si>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</si>
  <si>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</si>
  <si>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</si>
  <si>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</si>
  <si>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</si>
  <si>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</si>
  <si>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</si>
  <si>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</si>
  <si>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</si>
  <si>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</si>
  <si>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</si>
  <si>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</si>
  <si>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</si>
  <si>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</si>
  <si>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</si>
  <si>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</si>
  <si>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</si>
  <si>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</si>
  <si>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</si>
  <si>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</si>
  <si>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</si>
  <si>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</si>
  <si>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</si>
  <si>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</si>
  <si>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</si>
  <si>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</si>
  <si>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</si>
  <si>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</si>
  <si>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</si>
  <si>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</si>
  <si>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</si>
  <si>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</si>
  <si>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</si>
  <si>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</si>
  <si>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</si>
  <si>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</si>
  <si>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</si>
  <si>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</si>
  <si>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</si>
  <si>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</si>
  <si>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</si>
  <si>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</si>
  <si>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</si>
  <si>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</si>
  <si>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</si>
  <si>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</si>
  <si>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</si>
  <si>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</si>
  <si>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</si>
  <si>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</si>
  <si>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</si>
  <si>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</si>
  <si>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</si>
  <si>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</si>
  <si>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</si>
  <si>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</si>
  <si>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</si>
  <si>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</si>
  <si>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</si>
  <si>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</si>
  <si>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</si>
  <si>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</si>
  <si>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</si>
  <si>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</si>
  <si>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</si>
  <si>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</si>
  <si>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</si>
  <si>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</si>
  <si>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</si>
  <si>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</si>
  <si>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</si>
  <si>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</si>
  <si>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</si>
  <si>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</si>
  <si>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</si>
  <si>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</si>
  <si>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</si>
  <si>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</si>
  <si>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</si>
  <si>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</si>
  <si>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</si>
  <si>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</si>
  <si>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</si>
  <si>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</si>
  <si>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</si>
  <si>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</si>
  <si>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</si>
  <si>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</si>
  <si>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</si>
  <si>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</si>
  <si>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</si>
  <si>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</si>
  <si>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</si>
  <si>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</si>
  <si>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</si>
  <si>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</si>
  <si>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</si>
  <si>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</si>
  <si>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</si>
  <si>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</si>
  <si>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</si>
  <si>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</si>
  <si>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</si>
  <si>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</si>
  <si>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</si>
  <si>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</si>
  <si>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</si>
  <si>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</si>
  <si>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</si>
  <si>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</si>
  <si>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</si>
  <si>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</si>
  <si>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</si>
  <si>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</si>
  <si>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</si>
  <si>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</si>
  <si>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</si>
  <si>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</si>
  <si>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</si>
  <si>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</si>
  <si>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</si>
  <si>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</si>
  <si>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</si>
  <si>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</si>
  <si>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</si>
  <si>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</si>
  <si>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</si>
  <si>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</si>
  <si>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</si>
  <si>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</si>
  <si>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</si>
  <si>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</si>
  <si>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</si>
  <si>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</si>
  <si>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</si>
  <si>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</si>
  <si>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</si>
  <si>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</si>
  <si>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</si>
  <si>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</si>
  <si>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</si>
  <si>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</si>
  <si>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</si>
  <si>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</si>
  <si>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</si>
  <si>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</si>
  <si>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</si>
  <si>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</si>
  <si>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</si>
  <si>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</si>
  <si>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</si>
  <si>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</si>
  <si>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</si>
  <si>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</si>
  <si>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</si>
  <si>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</si>
  <si>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</si>
  <si>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</si>
  <si>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</si>
  <si>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</si>
  <si>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</si>
  <si>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</si>
  <si>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</si>
  <si>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</si>
  <si>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</si>
  <si>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</si>
  <si>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</si>
  <si>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</si>
  <si>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</si>
  <si>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</si>
  <si>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</si>
  <si>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</si>
  <si>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</si>
  <si>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</si>
  <si>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</si>
  <si>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</si>
  <si>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</si>
  <si>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</si>
  <si>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</si>
  <si>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</si>
  <si>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</si>
  <si>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</si>
  <si>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</si>
  <si>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</si>
  <si>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</si>
  <si>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</si>
  <si>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</si>
  <si>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</si>
  <si>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</si>
  <si>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</si>
  <si>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</si>
  <si>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</si>
  <si>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</si>
  <si>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</si>
  <si>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</si>
  <si>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</si>
  <si>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</si>
  <si>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</si>
  <si>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</si>
  <si>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</si>
  <si>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</si>
  <si>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</si>
  <si>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</si>
  <si>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</si>
  <si>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</si>
  <si>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</si>
  <si>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</si>
  <si>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</si>
  <si>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</si>
  <si>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</si>
  <si>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</si>
  <si>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</si>
  <si>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</si>
  <si>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</si>
  <si>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</si>
  <si>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</si>
  <si>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</si>
  <si>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</si>
  <si>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</si>
  <si>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</si>
  <si>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</si>
  <si>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</si>
  <si>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</si>
  <si>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</si>
  <si>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</si>
  <si>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</si>
  <si>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</si>
  <si>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</si>
  <si>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</si>
  <si>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</si>
  <si>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</si>
  <si>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</si>
  <si>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</si>
  <si>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</si>
  <si>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</si>
  <si>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</si>
  <si>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</si>
  <si>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</si>
  <si>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</si>
  <si>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</si>
  <si>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</si>
  <si>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</si>
  <si>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</si>
  <si>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</si>
  <si>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</si>
  <si>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</si>
  <si>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</si>
  <si>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</si>
  <si>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</si>
  <si>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</si>
  <si>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</si>
  <si>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</si>
  <si>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</si>
  <si>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</si>
  <si>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</si>
  <si>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</si>
  <si>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</si>
  <si>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</si>
  <si>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</si>
  <si>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</si>
  <si>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</si>
  <si>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</si>
  <si>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</si>
  <si>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</si>
  <si>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</si>
  <si>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</si>
  <si>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</si>
  <si>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</si>
  <si>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</si>
  <si>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</si>
  <si>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</si>
  <si>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</si>
  <si>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</si>
  <si>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</si>
  <si>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</si>
  <si>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</si>
  <si>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</si>
  <si>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</si>
  <si>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</si>
  <si>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</si>
  <si>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</si>
  <si>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</si>
  <si>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</si>
  <si>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</si>
  <si>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</si>
  <si>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</si>
  <si>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</si>
  <si>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</si>
  <si>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</si>
  <si>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</si>
  <si>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</si>
  <si>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</si>
  <si>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</si>
  <si>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</si>
  <si>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</si>
  <si>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</si>
  <si>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</si>
  <si>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</si>
  <si>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</si>
  <si>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</si>
  <si>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</si>
  <si>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</si>
  <si>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</si>
  <si>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</si>
  <si>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</si>
  <si>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</si>
  <si>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</si>
  <si>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</si>
  <si>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</si>
  <si>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</si>
  <si>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</si>
  <si>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</si>
  <si>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</si>
  <si>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</si>
  <si>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</si>
  <si>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</si>
  <si>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</si>
  <si>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</si>
  <si>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</si>
  <si>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</si>
  <si>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</si>
  <si>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</si>
  <si>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</si>
  <si>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</si>
  <si>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</si>
  <si>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</si>
  <si>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</si>
  <si>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</si>
  <si>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</si>
  <si>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</si>
  <si>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</si>
  <si>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</si>
  <si>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</si>
  <si>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</si>
  <si>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</si>
  <si>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</si>
  <si>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</si>
  <si>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</si>
  <si>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</si>
  <si>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</si>
  <si>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</si>
  <si>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</si>
  <si>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</si>
  <si>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</si>
  <si>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</si>
  <si>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</si>
  <si>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</si>
  <si>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</si>
  <si>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</si>
  <si>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</si>
  <si>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</si>
  <si>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</si>
  <si>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</si>
  <si>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</si>
  <si>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</si>
  <si>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</si>
  <si>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</si>
  <si>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</si>
  <si>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</si>
  <si>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</si>
  <si>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</si>
  <si>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</si>
  <si>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</si>
  <si>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</si>
  <si>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</si>
  <si>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</si>
  <si>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</si>
  <si>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</si>
  <si>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</si>
  <si>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</si>
  <si>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</si>
  <si>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</si>
  <si>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</si>
  <si>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</si>
  <si>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</si>
  <si>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</si>
  <si>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</si>
  <si>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</si>
  <si>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</si>
  <si>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</si>
  <si>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</si>
  <si>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</si>
  <si>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</si>
  <si>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</si>
  <si>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</si>
  <si>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</si>
  <si>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</si>
  <si>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</si>
  <si>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</si>
  <si>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</si>
  <si>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</si>
  <si>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</si>
  <si>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</si>
  <si>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</si>
  <si>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</si>
  <si>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</si>
  <si>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</si>
  <si>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</si>
  <si>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</si>
  <si>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</si>
  <si>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</si>
  <si>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</si>
  <si>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</si>
  <si>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</si>
  <si>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</si>
  <si>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</si>
  <si>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</si>
  <si>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</si>
  <si>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</si>
  <si>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</si>
  <si>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</si>
  <si>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</si>
  <si>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</si>
  <si>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</si>
  <si>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</si>
  <si>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</si>
  <si>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</si>
  <si>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</si>
  <si>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</si>
  <si>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</si>
  <si>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</si>
  <si>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</si>
  <si>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</si>
  <si>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</si>
  <si>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</si>
  <si>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</si>
  <si>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</si>
  <si>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</si>
  <si>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</si>
  <si>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</si>
  <si>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</si>
  <si>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</si>
  <si>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</si>
  <si>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</si>
  <si>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</si>
  <si>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</si>
  <si>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</si>
  <si>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</si>
  <si>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</si>
  <si>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</si>
  <si>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</si>
  <si>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</si>
  <si>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</si>
  <si>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</si>
  <si>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</si>
  <si>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</si>
  <si>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</si>
  <si>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</si>
  <si>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</si>
  <si>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</si>
  <si>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</si>
  <si>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</si>
  <si>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</si>
  <si>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</si>
  <si>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</si>
  <si>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</si>
  <si>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</si>
  <si>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</si>
  <si>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</si>
  <si>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</si>
  <si>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</si>
  <si>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</si>
  <si>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</si>
  <si>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</si>
  <si>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</si>
  <si>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</si>
  <si>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</si>
  <si>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</si>
  <si>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</si>
  <si>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</si>
  <si>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</si>
  <si>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</si>
  <si>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</si>
  <si>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</si>
  <si>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</si>
  <si>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</si>
  <si>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</si>
  <si>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</si>
  <si>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</si>
  <si>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</si>
  <si>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</si>
  <si>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</si>
  <si>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</si>
  <si>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</si>
  <si>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</si>
  <si>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</si>
  <si>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</si>
  <si>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</si>
  <si>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</si>
  <si>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</si>
  <si>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</si>
  <si>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</si>
  <si>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</si>
  <si>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</si>
  <si>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</si>
  <si>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</si>
  <si>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</si>
  <si>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</si>
  <si>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</si>
  <si>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</si>
  <si>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</si>
  <si>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</si>
  <si>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</si>
  <si>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</si>
  <si>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</si>
  <si>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</si>
  <si>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</si>
  <si>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</si>
  <si>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</si>
  <si>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</si>
  <si>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</si>
  <si>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</si>
  <si>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</si>
  <si>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</si>
  <si>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</si>
  <si>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</si>
  <si>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</si>
  <si>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</si>
  <si>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</si>
  <si>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</si>
  <si>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</si>
  <si>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</si>
  <si>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</si>
  <si>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</si>
  <si>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</si>
  <si>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</si>
  <si>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</si>
  <si>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</si>
  <si>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</si>
  <si>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</si>
  <si>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</si>
  <si>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</si>
  <si>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</si>
  <si>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</si>
  <si>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</si>
  <si>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</si>
  <si>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</si>
  <si>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</si>
  <si>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</si>
  <si>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</si>
  <si>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</si>
  <si>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</si>
  <si>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</si>
  <si>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</si>
  <si>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</si>
  <si>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</si>
  <si>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</si>
  <si>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</si>
  <si>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</si>
  <si>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</si>
  <si>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</si>
  <si>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</si>
  <si>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</si>
  <si>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</si>
  <si>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</si>
  <si>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</si>
  <si>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</si>
  <si>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</si>
  <si>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</si>
  <si>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</si>
  <si>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</si>
  <si>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</si>
  <si>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</si>
  <si>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</si>
  <si>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</si>
  <si>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</si>
  <si>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</si>
  <si>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</si>
  <si>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</si>
  <si>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</si>
  <si>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</si>
  <si>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</si>
  <si>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</si>
  <si>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</si>
  <si>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</si>
  <si>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</si>
  <si>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</si>
  <si>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</si>
  <si>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</si>
  <si>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</si>
  <si>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</si>
  <si>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</si>
  <si>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</si>
  <si>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</si>
  <si>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</si>
  <si>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</si>
  <si>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</si>
  <si>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</si>
  <si>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</si>
  <si>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</si>
  <si>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</si>
  <si>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</si>
  <si>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</si>
  <si>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</si>
  <si>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</si>
  <si>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</si>
  <si>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</si>
  <si>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</si>
  <si>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</si>
  <si>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</si>
  <si>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</si>
  <si>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</si>
  <si>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</si>
  <si>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</si>
  <si>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</si>
  <si>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</si>
  <si>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</si>
  <si>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</si>
  <si>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</si>
  <si>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</si>
  <si>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</si>
  <si>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</si>
  <si>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</si>
  <si>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</si>
  <si>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</si>
  <si>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</si>
  <si>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</si>
  <si>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</si>
  <si>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</si>
  <si>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</si>
  <si>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</si>
  <si>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</si>
  <si>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</si>
  <si>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</si>
  <si>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</si>
  <si>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</si>
  <si>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</si>
  <si>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</si>
  <si>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</si>
  <si>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</si>
  <si>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</si>
  <si>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</si>
  <si>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</si>
  <si>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</si>
  <si>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</si>
  <si>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</si>
  <si>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</si>
  <si>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</si>
  <si>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</si>
  <si>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</si>
  <si>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</si>
  <si>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</si>
  <si>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</si>
  <si>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</si>
  <si>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</si>
  <si>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</si>
  <si>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</si>
  <si>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</si>
  <si>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</si>
  <si>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</si>
  <si>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</si>
  <si>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</si>
  <si>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</si>
  <si>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</si>
  <si>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</si>
  <si>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</si>
  <si>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</si>
  <si>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</si>
  <si>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</si>
  <si>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</si>
  <si>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</si>
  <si>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</si>
  <si>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</si>
  <si>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</si>
  <si>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</si>
  <si>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</si>
  <si>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</si>
  <si>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</si>
  <si>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</si>
  <si>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</si>
  <si>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</si>
  <si>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</si>
  <si>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</si>
  <si>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</si>
  <si>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</si>
  <si>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</si>
  <si>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</si>
  <si>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</si>
  <si>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</si>
  <si>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</si>
  <si>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</si>
  <si>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</si>
  <si>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</si>
  <si>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</si>
  <si>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</si>
  <si>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</si>
  <si>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</si>
  <si>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</si>
  <si>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</si>
  <si>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</si>
  <si>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</si>
  <si>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</si>
  <si>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</si>
  <si>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</si>
  <si>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</si>
  <si>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</si>
  <si>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</si>
  <si>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</si>
  <si>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</si>
  <si>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</si>
  <si>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</si>
  <si>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</si>
  <si>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</si>
  <si>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</si>
  <si>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</si>
  <si>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</si>
  <si>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</si>
  <si>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</si>
  <si>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</si>
  <si>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</si>
  <si>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</si>
  <si>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</si>
  <si>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</si>
  <si>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</si>
  <si>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</si>
  <si>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</si>
  <si>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</si>
  <si>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</si>
  <si>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</si>
  <si>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</si>
  <si>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</si>
  <si>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</si>
  <si>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</si>
  <si>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</si>
  <si>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</si>
  <si>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</si>
  <si>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</si>
  <si>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</si>
  <si>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</si>
  <si>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</si>
  <si>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</si>
  <si>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</si>
  <si>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</si>
  <si>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</si>
  <si>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</si>
  <si>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</si>
  <si>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</si>
  <si>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</si>
  <si>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</si>
  <si>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</si>
  <si>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</si>
  <si>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</si>
  <si>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</si>
  <si>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</si>
  <si>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</si>
  <si>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</si>
  <si>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</si>
  <si>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</si>
  <si>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</si>
  <si>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</si>
  <si>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</si>
  <si>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</si>
  <si>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</si>
  <si>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</si>
  <si>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</si>
  <si>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</si>
  <si>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</si>
  <si>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</si>
  <si>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</si>
  <si>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</si>
  <si>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</si>
  <si>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</si>
  <si>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</si>
  <si>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</si>
  <si>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</si>
  <si>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</si>
  <si>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</si>
  <si>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</si>
  <si>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</si>
  <si>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</si>
  <si>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</si>
  <si>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</si>
  <si>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</si>
  <si>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</si>
  <si>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</si>
  <si>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</si>
  <si>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</si>
  <si>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</si>
  <si>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</si>
  <si>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</si>
  <si>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</si>
  <si>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</si>
  <si>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</si>
  <si>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</si>
  <si>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</si>
  <si>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</si>
  <si>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</si>
  <si>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</si>
  <si>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</si>
  <si>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</si>
  <si>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</si>
  <si>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</si>
  <si>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</si>
  <si>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</si>
  <si>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</si>
  <si>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</si>
  <si>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</si>
  <si>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</si>
  <si>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</si>
  <si>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</si>
  <si>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</si>
  <si>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</si>
  <si>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</si>
  <si>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</si>
  <si>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</si>
  <si>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</si>
  <si>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</si>
  <si>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</si>
  <si>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</si>
  <si>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</si>
  <si>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</si>
  <si>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</si>
  <si>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</si>
  <si>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</si>
  <si>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</si>
  <si>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</si>
  <si>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</si>
  <si>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</si>
  <si>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</si>
  <si>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</si>
  <si>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</si>
  <si>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</si>
  <si>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</si>
  <si>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</si>
  <si>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</si>
  <si>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</si>
  <si>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</si>
  <si>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</si>
  <si>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</si>
  <si>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</si>
  <si>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</si>
  <si>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</si>
  <si>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</si>
  <si>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</si>
  <si>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</si>
  <si>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</si>
  <si>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</si>
  <si>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</si>
  <si>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</si>
  <si>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</si>
  <si>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</si>
  <si>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</si>
  <si>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</si>
  <si>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</si>
  <si>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</si>
  <si>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</si>
  <si>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</si>
  <si>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</si>
  <si>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</si>
  <si>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</si>
  <si>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</si>
  <si>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</si>
  <si>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</si>
  <si>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</si>
  <si>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</si>
  <si>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</si>
  <si>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</si>
  <si>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</si>
  <si>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</si>
  <si>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</si>
  <si>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</si>
  <si>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</si>
  <si>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</si>
  <si>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</si>
  <si>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</si>
  <si>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</si>
  <si>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</si>
  <si>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</si>
  <si>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</si>
  <si>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</si>
  <si>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</si>
  <si>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</si>
  <si>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</si>
  <si>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</si>
  <si>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</si>
  <si>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</si>
  <si>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</si>
  <si>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</si>
  <si>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</si>
  <si>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</si>
  <si>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</si>
  <si>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</si>
  <si>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</si>
  <si>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</si>
  <si>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</si>
  <si>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</si>
  <si>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</si>
  <si>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</si>
  <si>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</si>
  <si>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</si>
  <si>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</si>
  <si>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</si>
  <si>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</si>
  <si>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</si>
  <si>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</si>
  <si>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</si>
  <si>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</si>
  <si>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</si>
  <si>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</si>
  <si>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</si>
  <si>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</si>
  <si>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</si>
  <si>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</si>
  <si>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</si>
  <si>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</si>
  <si>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</si>
  <si>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</si>
  <si>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</si>
  <si>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</si>
  <si>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</si>
  <si>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</si>
  <si>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</si>
  <si>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</si>
  <si>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</si>
  <si>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</si>
  <si>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</si>
  <si>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</si>
  <si>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</si>
  <si>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</si>
  <si>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</si>
  <si>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</si>
  <si>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</si>
  <si>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</si>
  <si>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</si>
  <si>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</si>
  <si>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</si>
  <si>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</si>
  <si>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</si>
  <si>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</si>
  <si>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</si>
  <si>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</si>
  <si>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</si>
  <si>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</si>
  <si>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</si>
  <si>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</si>
  <si>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</si>
  <si>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</si>
  <si>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</si>
  <si>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</si>
  <si>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</si>
  <si>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</si>
  <si>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</si>
  <si>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</si>
  <si>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</si>
  <si>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</si>
  <si>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</si>
  <si>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</si>
  <si>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</si>
  <si>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</si>
  <si>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</si>
  <si>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</si>
  <si>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</si>
  <si>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</si>
  <si>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</si>
  <si>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</si>
  <si>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</si>
  <si>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</si>
  <si>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</si>
  <si>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</si>
  <si>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</si>
  <si>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</si>
  <si>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</si>
  <si>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</si>
  <si>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</si>
  <si>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</si>
  <si>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</si>
  <si>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</si>
  <si>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</si>
  <si>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</si>
  <si>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</si>
  <si>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</si>
  <si>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</si>
  <si>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</si>
  <si>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</si>
  <si>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</si>
  <si>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</si>
  <si>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</si>
  <si>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</si>
  <si>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</si>
  <si>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</si>
  <si>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</si>
  <si>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</si>
  <si>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</si>
  <si>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</si>
  <si>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</si>
  <si>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</si>
  <si>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</si>
  <si>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</si>
  <si>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</si>
  <si>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</si>
  <si>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</si>
  <si>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</si>
  <si>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</si>
  <si>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</si>
  <si>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</si>
  <si>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</si>
  <si>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</si>
  <si>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</si>
  <si>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</si>
  <si>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</si>
  <si>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</si>
  <si>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</si>
  <si>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</si>
  <si>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</si>
  <si>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</si>
  <si>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</si>
  <si>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</si>
  <si>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</si>
  <si>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</si>
  <si>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</si>
  <si>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</si>
  <si>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</si>
  <si>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</si>
  <si>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</si>
  <si>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</si>
  <si>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</si>
  <si>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</si>
  <si>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</si>
  <si>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</si>
  <si>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</si>
  <si>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</si>
  <si>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</si>
  <si>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</si>
  <si>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</si>
  <si>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</si>
  <si>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</si>
  <si>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</si>
  <si>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</si>
  <si>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</si>
  <si>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</si>
  <si>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</si>
  <si>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</si>
  <si>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</si>
  <si>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</si>
  <si>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</si>
  <si>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</si>
  <si>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</si>
  <si>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</si>
  <si>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</si>
  <si>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</si>
  <si>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</si>
  <si>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</si>
  <si>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</si>
  <si>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</si>
  <si>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</si>
  <si>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</si>
  <si>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</si>
  <si>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</si>
  <si>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</si>
  <si>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</si>
  <si>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</si>
  <si>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</si>
  <si>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</si>
  <si>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</si>
  <si>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</si>
  <si>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</si>
  <si>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</si>
  <si>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</si>
  <si>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</si>
  <si>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</si>
  <si>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</si>
  <si>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</si>
  <si>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</si>
  <si>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</si>
  <si>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</si>
  <si>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</si>
  <si>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</si>
  <si>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</si>
  <si>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</si>
  <si>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</si>
  <si>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</si>
  <si>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</si>
  <si>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</si>
  <si>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</si>
  <si>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</si>
  <si>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</si>
  <si>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</si>
  <si>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</si>
  <si>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</si>
  <si>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</si>
  <si>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</si>
  <si>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</si>
  <si>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</si>
  <si>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</si>
  <si>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</si>
  <si>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</si>
  <si>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</si>
  <si>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</si>
  <si>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</si>
  <si>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</si>
  <si>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</si>
  <si>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</si>
  <si>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</si>
  <si>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</si>
  <si>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</si>
  <si>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</si>
  <si>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</si>
  <si>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</si>
  <si>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</si>
  <si>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</si>
  <si>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</si>
  <si>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</si>
  <si>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</si>
  <si>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</si>
  <si>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</si>
  <si>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</si>
  <si>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</si>
  <si>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</si>
  <si>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</si>
  <si>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</si>
  <si>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</si>
  <si>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</si>
  <si>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</si>
  <si>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</si>
  <si>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</si>
  <si>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</si>
  <si>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</si>
  <si>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</si>
  <si>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</si>
  <si>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</si>
  <si>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</si>
  <si>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</si>
  <si>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</si>
  <si>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</si>
  <si>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</si>
  <si>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</si>
  <si>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</si>
  <si>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</si>
  <si>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</si>
  <si>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</si>
  <si>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</si>
  <si>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</si>
  <si>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</si>
  <si>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</si>
  <si>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</si>
  <si>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</si>
  <si>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</si>
  <si>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</si>
  <si>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</si>
  <si>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</si>
  <si>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</si>
  <si>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</si>
  <si>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</si>
  <si>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</si>
  <si>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</si>
  <si>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</si>
  <si>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</si>
  <si>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</si>
  <si>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</si>
  <si>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</si>
  <si>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</si>
  <si>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</si>
  <si>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</si>
  <si>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</si>
  <si>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</si>
  <si>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</si>
  <si>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</si>
  <si>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</si>
  <si>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</si>
  <si>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</si>
  <si>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</si>
  <si>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</si>
  <si>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</si>
  <si>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</si>
  <si>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</si>
  <si>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</si>
  <si>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</si>
  <si>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</si>
  <si>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</si>
  <si>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</si>
  <si>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</si>
  <si>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</si>
  <si>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</si>
  <si>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</si>
  <si>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</si>
  <si>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</si>
  <si>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</si>
  <si>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</si>
  <si>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</si>
  <si>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</si>
  <si>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</si>
  <si>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</si>
  <si>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</si>
  <si>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</si>
  <si>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</si>
  <si>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</si>
  <si>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</si>
  <si>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</si>
  <si>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</si>
  <si>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</si>
  <si>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</si>
  <si>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</si>
  <si>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</si>
  <si>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</si>
  <si>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</si>
  <si>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</si>
  <si>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</si>
  <si>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</si>
  <si>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</si>
  <si>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</si>
  <si>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</si>
  <si>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</si>
  <si>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</si>
  <si>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</si>
  <si>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</si>
  <si>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</si>
  <si>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</si>
  <si>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</si>
  <si>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</si>
  <si>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</si>
  <si>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</si>
  <si>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</si>
  <si>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</si>
  <si>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</si>
  <si>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</si>
  <si>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</si>
  <si>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</si>
  <si>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</si>
  <si>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</si>
  <si>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</si>
  <si>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</si>
  <si>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</si>
  <si>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</si>
  <si>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</si>
  <si>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</si>
  <si>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</si>
  <si>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</si>
  <si>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</si>
  <si>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</si>
  <si>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</si>
  <si>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</si>
  <si>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</si>
  <si>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</si>
  <si>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</si>
  <si>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</si>
  <si>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</si>
  <si>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</si>
  <si>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</si>
  <si>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</si>
  <si>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</si>
  <si>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</si>
  <si>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</si>
  <si>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</si>
  <si>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</si>
  <si>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</si>
  <si>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</si>
  <si>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</si>
  <si>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</si>
  <si>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</si>
  <si>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</si>
  <si>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</si>
  <si>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</si>
  <si>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</si>
  <si>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</si>
  <si>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</si>
  <si>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</si>
  <si>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</si>
  <si>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</si>
  <si>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</si>
  <si>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</si>
  <si>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</si>
  <si>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</si>
  <si>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</si>
  <si>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</si>
  <si>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</si>
  <si>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</si>
  <si>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</si>
  <si>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</si>
  <si>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</si>
  <si>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</si>
  <si>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</si>
  <si>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</si>
  <si>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</si>
  <si>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</si>
  <si>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</si>
  <si>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</si>
  <si>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</si>
  <si>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</si>
  <si>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</si>
  <si>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</si>
  <si>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</si>
  <si>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</si>
  <si>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</si>
  <si>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</si>
  <si>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</si>
  <si>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</si>
  <si>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</si>
  <si>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</si>
  <si>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</si>
  <si>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</si>
  <si>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</si>
  <si>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</si>
  <si>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</si>
  <si>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</si>
  <si>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</si>
  <si>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</si>
  <si>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</si>
  <si>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</si>
  <si>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</si>
  <si>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</si>
  <si>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</si>
  <si>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</si>
  <si>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</si>
  <si>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</si>
  <si>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</si>
  <si>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</si>
  <si>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</si>
  <si>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</si>
  <si>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</si>
  <si>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</si>
  <si>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</si>
  <si>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</si>
  <si>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</si>
  <si>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</si>
  <si>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</si>
  <si>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</si>
  <si>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</si>
  <si>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</si>
  <si>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</si>
  <si>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</si>
  <si>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</si>
  <si>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</si>
  <si>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</si>
  <si>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</si>
  <si>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</si>
  <si>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</si>
  <si>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</si>
  <si>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</si>
  <si>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</si>
  <si>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</si>
  <si>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</si>
  <si>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</si>
  <si>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</si>
  <si>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</si>
  <si>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</si>
  <si>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</si>
  <si>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</si>
  <si>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</si>
  <si>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</si>
  <si>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</si>
  <si>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</si>
  <si>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</si>
  <si>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</si>
  <si>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</si>
  <si>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</si>
  <si>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</si>
  <si>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</si>
  <si>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</si>
  <si>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</si>
  <si>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</si>
  <si>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</si>
  <si>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</si>
  <si>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</si>
  <si>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</si>
  <si>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</si>
  <si>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</si>
  <si>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</si>
  <si>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</si>
  <si>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</si>
  <si>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</si>
  <si>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</si>
  <si>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</si>
  <si>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</si>
  <si>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</si>
  <si>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</si>
  <si>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</si>
  <si>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</si>
  <si>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</si>
  <si>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</si>
  <si>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</si>
  <si>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</si>
  <si>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</si>
  <si>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</si>
  <si>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</si>
  <si>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</si>
  <si>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</si>
  <si>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</si>
  <si>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</si>
  <si>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</si>
  <si>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</si>
  <si>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</si>
  <si>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</si>
  <si>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</si>
  <si>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</si>
  <si>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</si>
  <si>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</si>
  <si>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</si>
  <si>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</si>
  <si>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</si>
  <si>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</si>
  <si>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</si>
  <si>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</si>
  <si>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</si>
  <si>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</si>
  <si>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</si>
  <si>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</si>
  <si>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</si>
  <si>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</si>
  <si>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</si>
  <si>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</si>
  <si>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</si>
  <si>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</si>
  <si>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</si>
  <si>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</si>
  <si>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</si>
  <si>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</si>
  <si>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</si>
  <si>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</si>
  <si>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</si>
  <si>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</si>
  <si>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</si>
  <si>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</si>
  <si>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</si>
  <si>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</si>
  <si>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</si>
  <si>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</si>
  <si>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</si>
  <si>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</si>
  <si>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</si>
  <si>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</si>
  <si>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</si>
  <si>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</si>
  <si>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</si>
  <si>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</si>
  <si>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</si>
  <si>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</si>
  <si>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</si>
  <si>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</si>
  <si>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</si>
  <si>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</si>
  <si>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</si>
  <si>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</si>
  <si>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</si>
  <si>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</si>
  <si>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</si>
  <si>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</si>
  <si>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</si>
  <si>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</si>
  <si>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</si>
  <si>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</si>
  <si>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</si>
  <si>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</si>
  <si>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</si>
  <si>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</si>
  <si>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</si>
  <si>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</si>
  <si>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</si>
  <si>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</si>
  <si>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</si>
  <si>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</si>
  <si>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</si>
  <si>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</si>
  <si>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</si>
  <si>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</si>
  <si>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</si>
  <si>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</si>
  <si>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</si>
  <si>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</si>
  <si>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</si>
  <si>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</si>
  <si>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</si>
  <si>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</si>
  <si>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</si>
  <si>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</si>
  <si>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</si>
  <si>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</si>
  <si>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</si>
  <si>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</si>
  <si>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</si>
  <si>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</si>
  <si>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</si>
  <si>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</si>
  <si>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</si>
  <si>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</si>
  <si>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</si>
  <si>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</si>
  <si>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</si>
  <si>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</si>
  <si>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</si>
  <si>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</si>
  <si>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</si>
  <si>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</si>
  <si>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</si>
  <si>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</si>
  <si>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</si>
  <si>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</si>
  <si>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</si>
  <si>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</si>
  <si>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</si>
  <si>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</si>
  <si>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</si>
  <si>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</si>
  <si>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</si>
  <si>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</si>
  <si>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</si>
  <si>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</si>
  <si>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</si>
  <si>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</si>
  <si>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</si>
  <si>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</si>
  <si>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</si>
  <si>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</si>
  <si>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</si>
  <si>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</si>
  <si>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</si>
  <si>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</si>
  <si>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</si>
  <si>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</si>
  <si>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</si>
  <si>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</si>
  <si>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</si>
  <si>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</si>
  <si>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</si>
  <si>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</si>
  <si>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</si>
  <si>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</si>
  <si>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</si>
  <si>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</si>
  <si>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</si>
  <si>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</si>
  <si>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</si>
  <si>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</si>
  <si>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</si>
  <si>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</si>
  <si>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</si>
  <si>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</si>
  <si>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</si>
  <si>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</si>
  <si>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</si>
  <si>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</si>
  <si>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</si>
  <si>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</si>
  <si>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</si>
  <si>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</si>
  <si>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</si>
  <si>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</si>
  <si>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</si>
  <si>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</si>
  <si>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</si>
  <si>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</si>
  <si>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</si>
  <si>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</si>
  <si>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</si>
  <si>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</si>
  <si>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</si>
  <si>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</si>
  <si>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</si>
  <si>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</si>
  <si>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</si>
  <si>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</si>
  <si>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</si>
  <si>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</si>
  <si>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</si>
  <si>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</si>
  <si>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</si>
  <si>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</si>
  <si>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</si>
  <si>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</si>
  <si>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</si>
  <si>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</si>
  <si>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</si>
  <si>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</si>
  <si>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</si>
  <si>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</si>
  <si>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</si>
  <si>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</si>
  <si>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</si>
  <si>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</si>
  <si>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</si>
  <si>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</si>
  <si>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</si>
  <si>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</si>
  <si>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</si>
  <si>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</si>
  <si>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</si>
  <si>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</si>
  <si>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</si>
  <si>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</si>
  <si>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</si>
  <si>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</si>
  <si>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</si>
  <si>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</si>
  <si>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</si>
  <si>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</si>
  <si>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</si>
  <si>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</si>
  <si>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</si>
  <si>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</si>
  <si>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</si>
  <si>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</si>
  <si>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</si>
  <si>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</si>
  <si>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</si>
  <si>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</si>
  <si>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</si>
  <si>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</si>
  <si>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</si>
  <si>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</si>
  <si>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</si>
  <si>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</si>
  <si>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</si>
  <si>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</si>
  <si>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</si>
  <si>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</si>
  <si>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</si>
  <si>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</si>
  <si>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</si>
  <si>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</si>
  <si>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</si>
  <si>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</si>
  <si>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</si>
  <si>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</si>
  <si>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</si>
  <si>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</si>
  <si>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</si>
  <si>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</si>
  <si>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</si>
  <si>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</si>
  <si>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</si>
  <si>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</si>
  <si>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</si>
  <si>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</si>
  <si>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</si>
  <si>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</si>
  <si>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</si>
  <si>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</si>
  <si>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</si>
  <si>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</si>
  <si>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</si>
  <si>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</si>
  <si>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</si>
  <si>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</si>
  <si>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</si>
  <si>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</si>
  <si>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</si>
  <si>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</si>
  <si>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</si>
  <si>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</si>
  <si>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</si>
  <si>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</si>
  <si>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</si>
  <si>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</si>
  <si>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</si>
  <si>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</si>
  <si>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</si>
  <si>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</si>
  <si>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</si>
  <si>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</si>
  <si>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</si>
  <si>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</si>
  <si>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</si>
  <si>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</si>
  <si>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</si>
  <si>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</si>
  <si>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</si>
  <si>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</si>
  <si>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</si>
  <si>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</si>
  <si>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</si>
  <si>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</si>
  <si>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</si>
  <si>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</si>
  <si>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</si>
  <si>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</si>
  <si>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</si>
  <si>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</si>
  <si>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</si>
  <si>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</si>
  <si>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</si>
  <si>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</si>
  <si>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</si>
  <si>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</si>
  <si>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</si>
  <si>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</si>
  <si>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</si>
  <si>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</si>
  <si>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</si>
  <si>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</si>
  <si>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</si>
  <si>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</si>
  <si>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</si>
  <si>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</si>
  <si>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</si>
  <si>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</si>
  <si>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</si>
  <si>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</si>
  <si>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</si>
  <si>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</si>
  <si>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</si>
  <si>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</si>
  <si>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</si>
  <si>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</si>
  <si>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</si>
  <si>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</si>
  <si>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</si>
  <si>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</si>
  <si>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</si>
  <si>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</si>
  <si>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</si>
  <si>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</si>
  <si>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</si>
  <si>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</si>
  <si>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</si>
  <si>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</si>
  <si>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</si>
  <si>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</si>
  <si>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</si>
  <si>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</si>
  <si>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</si>
  <si>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</si>
  <si>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</si>
  <si>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</si>
  <si>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</si>
  <si>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</si>
  <si>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</si>
  <si>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</si>
  <si>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</si>
  <si>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</si>
  <si>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</si>
  <si>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</si>
  <si>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</si>
  <si>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</si>
  <si>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</si>
  <si>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</si>
  <si>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</si>
  <si>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</si>
  <si>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</si>
  <si>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</si>
  <si>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</si>
  <si>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</si>
  <si>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</si>
  <si>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</si>
  <si>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</si>
  <si>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</si>
  <si>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</si>
  <si>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</si>
  <si>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</si>
  <si>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</si>
  <si>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</si>
  <si>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</si>
  <si>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</si>
  <si>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</si>
  <si>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</si>
  <si>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</si>
  <si>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</si>
  <si>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</si>
  <si>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</si>
  <si>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</si>
  <si>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</si>
  <si>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</si>
  <si>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</si>
  <si>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</si>
  <si>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</si>
  <si>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</si>
  <si>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</si>
  <si>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</si>
  <si>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</si>
  <si>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</si>
  <si>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</si>
  <si>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</si>
  <si>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</si>
  <si>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</si>
  <si>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</si>
  <si>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</si>
  <si>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</si>
  <si>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</si>
  <si>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</si>
  <si>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</si>
  <si>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</si>
  <si>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</si>
  <si>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</si>
  <si>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</si>
  <si>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</si>
  <si>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</si>
  <si>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</si>
  <si>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</si>
  <si>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</si>
  <si>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</si>
  <si>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</si>
  <si>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</si>
  <si>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</si>
  <si>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</si>
  <si>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</si>
  <si>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</si>
  <si>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</si>
  <si>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</si>
  <si>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</si>
  <si>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</si>
  <si>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</si>
  <si>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</si>
  <si>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</si>
  <si>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</si>
  <si>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</si>
  <si>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</si>
  <si>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</si>
  <si>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</si>
  <si>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</si>
  <si>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</si>
  <si>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</si>
  <si>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</si>
  <si>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</si>
  <si>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</si>
  <si>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</si>
  <si>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</si>
  <si>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</si>
  <si>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</si>
  <si>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</si>
  <si>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</si>
  <si>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</si>
  <si>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</si>
  <si>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</si>
  <si>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</si>
  <si>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</si>
  <si>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</si>
  <si>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</si>
  <si>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</si>
  <si>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</si>
  <si>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</si>
  <si>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</si>
  <si>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</si>
  <si>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</si>
  <si>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</si>
  <si>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</si>
  <si>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</si>
  <si>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</si>
  <si>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</si>
  <si>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</si>
  <si>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</si>
  <si>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</si>
  <si>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</si>
  <si>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</si>
  <si>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</si>
  <si>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</si>
  <si>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</si>
  <si>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</si>
  <si>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</si>
  <si>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</si>
  <si>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</si>
  <si>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</si>
  <si>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</si>
  <si>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</si>
  <si>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</si>
  <si>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</si>
  <si>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</si>
  <si>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</si>
  <si>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</si>
  <si>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</si>
  <si>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</si>
  <si>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</si>
  <si>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</si>
  <si>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</si>
  <si>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</si>
  <si>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</si>
  <si>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</si>
  <si>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</si>
  <si>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</si>
  <si>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</si>
  <si>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</si>
  <si>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</si>
  <si>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</si>
  <si>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</si>
  <si>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</si>
  <si>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</si>
  <si>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</si>
  <si>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</si>
  <si>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</si>
  <si>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</si>
  <si>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</si>
  <si>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</si>
  <si>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</si>
  <si>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</si>
  <si>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</si>
  <si>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</si>
  <si>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</si>
  <si>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</si>
  <si>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</si>
  <si>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</si>
  <si>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</si>
  <si>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</si>
  <si>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</si>
  <si>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</si>
  <si>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</si>
  <si>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</si>
  <si>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</si>
  <si>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</si>
  <si>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</si>
  <si>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</si>
  <si>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</si>
  <si>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</si>
  <si>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</si>
  <si>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</si>
  <si>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</si>
  <si>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</si>
  <si>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</si>
  <si>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</si>
  <si>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</si>
  <si>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</si>
  <si>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</si>
  <si>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</si>
  <si>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</si>
  <si>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</si>
  <si>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</si>
  <si>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</si>
  <si>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</si>
  <si>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</si>
  <si>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</si>
  <si>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</si>
  <si>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</si>
  <si>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</si>
  <si>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</si>
  <si>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</si>
  <si>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</si>
  <si>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</si>
  <si>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</si>
  <si>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</si>
  <si>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</si>
  <si>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</si>
  <si>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</si>
  <si>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</si>
  <si>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</si>
  <si>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</si>
  <si>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</si>
  <si>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</si>
  <si>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</si>
  <si>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</si>
  <si>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</si>
  <si>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</si>
  <si>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</si>
  <si>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</si>
  <si>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</si>
  <si>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</si>
  <si>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</si>
  <si>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</si>
  <si>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</si>
  <si>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</si>
  <si>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</si>
  <si>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</si>
  <si>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</si>
  <si>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</si>
  <si>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</si>
  <si>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</si>
  <si>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</si>
  <si>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</si>
  <si>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</si>
  <si>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</si>
  <si>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</si>
  <si>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</si>
  <si>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</si>
  <si>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</si>
  <si>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</si>
  <si>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</si>
  <si>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</si>
  <si>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</si>
  <si>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</si>
  <si>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</si>
  <si>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</si>
  <si>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</si>
  <si>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</si>
  <si>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</si>
  <si>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</si>
  <si>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</si>
  <si>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</si>
  <si>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</si>
  <si>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</si>
  <si>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</si>
  <si>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</si>
  <si>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</si>
  <si>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</si>
  <si>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</si>
  <si>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</si>
  <si>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</si>
  <si>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</si>
  <si>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</si>
  <si>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</si>
  <si>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</si>
  <si>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</si>
  <si>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</si>
  <si>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</si>
  <si>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</si>
  <si>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</si>
  <si>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</si>
  <si>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</si>
  <si>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</si>
  <si>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</si>
  <si>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</si>
  <si>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</si>
  <si>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</si>
  <si>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</si>
  <si>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</si>
  <si>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</si>
  <si>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</si>
  <si>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</si>
  <si>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</si>
  <si>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</si>
  <si>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</si>
  <si>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</si>
  <si>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</si>
  <si>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</si>
  <si>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</si>
  <si>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</si>
  <si>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</si>
  <si>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</si>
  <si>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</si>
  <si>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</si>
  <si>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</si>
  <si>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</si>
  <si>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</si>
  <si>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</si>
  <si>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</si>
  <si>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</si>
  <si>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</si>
  <si>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</si>
  <si>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</si>
  <si>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</si>
  <si>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</si>
  <si>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</si>
  <si>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</si>
  <si>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</si>
  <si>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</si>
  <si>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</si>
  <si>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</si>
  <si>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</si>
  <si>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</si>
  <si>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</si>
  <si>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</si>
  <si>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</si>
  <si>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</si>
  <si>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</si>
  <si>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</si>
  <si>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</si>
  <si>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</si>
  <si>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</si>
  <si>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</si>
  <si>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</si>
  <si>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</si>
  <si>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</si>
  <si>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</si>
  <si>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</si>
  <si>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</si>
  <si>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</si>
  <si>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</si>
  <si>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</si>
  <si>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</si>
  <si>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</si>
  <si>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</si>
  <si>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</si>
  <si>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</si>
  <si>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</si>
  <si>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</si>
  <si>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</si>
  <si>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</si>
  <si>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</si>
  <si>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</si>
  <si>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</si>
  <si>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</si>
  <si>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</si>
  <si>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</si>
  <si>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</si>
  <si>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</si>
  <si>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</si>
  <si>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</si>
  <si>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</si>
  <si>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</si>
  <si>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</si>
  <si>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</si>
  <si>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</si>
  <si>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</si>
  <si>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</si>
  <si>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</si>
  <si>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</si>
  <si>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</si>
  <si>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</si>
  <si>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</si>
  <si>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</si>
  <si>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</si>
  <si>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</si>
  <si>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</si>
  <si>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</si>
  <si>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</si>
  <si>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</si>
  <si>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</si>
  <si>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</si>
  <si>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</si>
  <si>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</si>
  <si>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</si>
  <si>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</si>
  <si>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</si>
  <si>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</si>
  <si>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</si>
  <si>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</si>
  <si>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</si>
  <si>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</si>
  <si>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</si>
  <si>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</si>
  <si>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</si>
  <si>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</si>
  <si>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</si>
  <si>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</si>
  <si>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</si>
  <si>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</si>
  <si>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</si>
  <si>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</si>
  <si>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</si>
  <si>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</si>
  <si>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</si>
  <si>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</si>
  <si>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</si>
  <si>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</si>
  <si>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</si>
  <si>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</si>
  <si>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</si>
  <si>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</si>
  <si>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</si>
  <si>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</si>
  <si>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</si>
  <si>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</si>
  <si>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</si>
  <si>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</si>
  <si>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</si>
  <si>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</si>
  <si>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</si>
  <si>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</si>
  <si>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</si>
  <si>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</si>
  <si>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</si>
  <si>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</si>
  <si>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</si>
  <si>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</si>
  <si>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</si>
  <si>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</si>
  <si>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</si>
  <si>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</si>
  <si>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</si>
  <si>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</si>
  <si>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</si>
  <si>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</si>
  <si>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</si>
  <si>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</si>
  <si>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</si>
  <si>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</si>
  <si>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</si>
  <si>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</si>
  <si>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</si>
  <si>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</si>
  <si>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</si>
  <si>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</si>
  <si>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</si>
  <si>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</si>
  <si>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</si>
  <si>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</si>
  <si>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</si>
  <si>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</si>
  <si>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</si>
  <si>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</si>
  <si>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</si>
  <si>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</si>
  <si>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</si>
  <si>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</si>
  <si>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</si>
  <si>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</si>
  <si>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</si>
  <si>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</si>
  <si>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</si>
  <si>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</si>
  <si>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</si>
  <si>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</si>
  <si>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</si>
  <si>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</si>
  <si>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</si>
  <si>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</si>
  <si>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</si>
  <si>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</si>
  <si>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</si>
  <si>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</si>
  <si>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</si>
  <si>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</si>
  <si>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</si>
  <si>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</si>
  <si>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</si>
  <si>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</si>
  <si>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</si>
  <si>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</si>
  <si>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</si>
  <si>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</si>
  <si>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</si>
  <si>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</si>
  <si>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</si>
  <si>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</si>
  <si>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</si>
  <si>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</si>
  <si>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</si>
  <si>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</si>
  <si>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</si>
  <si>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</si>
  <si>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</si>
  <si>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</si>
  <si>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</si>
  <si>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</si>
  <si>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</si>
  <si>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</si>
  <si>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</si>
  <si>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</si>
  <si>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</si>
  <si>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</si>
  <si>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</si>
  <si>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</si>
  <si>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</si>
  <si>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</si>
  <si>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</si>
  <si>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</si>
  <si>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</si>
  <si>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</si>
  <si>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</si>
  <si>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</si>
  <si>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</si>
  <si>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</si>
  <si>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</si>
  <si>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</si>
  <si>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</si>
  <si>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</si>
  <si>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</si>
  <si>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</si>
  <si>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</si>
  <si>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</si>
  <si>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</si>
  <si>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</si>
  <si>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</si>
  <si>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</si>
  <si>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</si>
  <si>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</si>
  <si>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</si>
  <si>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</si>
  <si>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</si>
  <si>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</si>
  <si>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</si>
  <si>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</si>
  <si>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</si>
  <si>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</si>
  <si>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</si>
  <si>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</si>
  <si>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</si>
  <si>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</si>
  <si>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</si>
  <si>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</si>
  <si>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</si>
  <si>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</si>
  <si>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</si>
  <si>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</si>
  <si>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</si>
  <si>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</si>
  <si>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</si>
  <si>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</si>
  <si>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</si>
  <si>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</si>
  <si>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</si>
  <si>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</si>
  <si>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</si>
  <si>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</si>
  <si>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</si>
  <si>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</si>
  <si>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</si>
  <si>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</si>
  <si>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</si>
  <si>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</si>
  <si>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</si>
  <si>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</si>
  <si>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</si>
  <si>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</si>
  <si>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</si>
  <si>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</si>
  <si>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</si>
  <si>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</si>
  <si>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</si>
  <si>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</si>
  <si>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</si>
  <si>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</si>
  <si>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</si>
  <si>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</si>
  <si>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</si>
  <si>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</si>
  <si>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</si>
  <si>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</si>
  <si>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</si>
  <si>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</si>
  <si>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</si>
  <si>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</si>
  <si>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</si>
  <si>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</si>
  <si>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</si>
  <si>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</si>
  <si>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</si>
  <si>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</si>
  <si>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</si>
  <si>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</si>
  <si>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</si>
  <si>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</si>
  <si>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</si>
  <si>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</si>
  <si>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</si>
  <si>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</si>
  <si>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</si>
  <si>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</si>
  <si>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</si>
  <si>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</si>
  <si>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</si>
  <si>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</si>
  <si>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</si>
  <si>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</si>
  <si>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</si>
  <si>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</si>
  <si>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</si>
  <si>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</si>
  <si>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</si>
  <si>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</si>
  <si>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</si>
  <si>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</si>
  <si>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</si>
  <si>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</si>
  <si>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</si>
  <si>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</si>
  <si>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</si>
  <si>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</si>
  <si>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</si>
  <si>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</si>
  <si>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</si>
  <si>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</si>
  <si>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</si>
  <si>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</si>
  <si>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</si>
  <si>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</si>
  <si>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</si>
  <si>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</si>
  <si>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</si>
  <si>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</si>
  <si>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</si>
  <si>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</si>
  <si>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</si>
  <si>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</si>
  <si>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</si>
  <si>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</si>
  <si>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</si>
  <si>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</si>
  <si>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</si>
  <si>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</si>
  <si>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</si>
  <si>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</si>
  <si>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</si>
  <si>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</si>
  <si>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</si>
  <si>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</si>
  <si>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</si>
  <si>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</si>
  <si>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</si>
  <si>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</si>
  <si>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</si>
  <si>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</si>
  <si>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</si>
  <si>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</si>
  <si>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</si>
  <si>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</si>
  <si>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</si>
  <si>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</si>
  <si>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</si>
  <si>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</si>
  <si>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</si>
  <si>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</si>
  <si>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</si>
  <si>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</si>
  <si>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</si>
  <si>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</si>
  <si>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</si>
  <si>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</si>
  <si>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</si>
  <si>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</si>
  <si>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</si>
  <si>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</si>
  <si>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</si>
  <si>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</si>
  <si>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</si>
  <si>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</si>
  <si>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</si>
  <si>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</si>
  <si>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</si>
  <si>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</si>
  <si>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</si>
  <si>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</si>
  <si>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</si>
  <si>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</si>
  <si>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</si>
  <si>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</si>
  <si>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</si>
  <si>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</si>
  <si>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</si>
  <si>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</si>
  <si>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</si>
  <si>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</si>
  <si>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</si>
  <si>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</si>
  <si>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</si>
  <si>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</si>
  <si>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</si>
  <si>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</si>
  <si>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</si>
  <si>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</si>
  <si>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</si>
  <si>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</si>
  <si>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</si>
  <si>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</si>
  <si>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</si>
  <si>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</si>
  <si>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</si>
  <si>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</si>
  <si>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</si>
  <si>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</si>
  <si>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</si>
  <si>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</si>
  <si>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</si>
  <si>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</si>
  <si>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</si>
  <si>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</si>
  <si>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</si>
  <si>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</si>
  <si>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</si>
  <si>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</si>
  <si>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</si>
  <si>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</si>
  <si>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</si>
  <si>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</si>
  <si>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</si>
  <si>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</si>
  <si>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</si>
  <si>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</si>
  <si>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</si>
  <si>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</si>
  <si>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</si>
  <si>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</si>
  <si>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</si>
  <si>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</si>
  <si>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</si>
  <si>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</si>
  <si>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</si>
  <si>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</si>
  <si>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</si>
  <si>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</si>
  <si>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</si>
  <si>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</si>
  <si>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</si>
  <si>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</si>
  <si>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</si>
  <si>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</si>
  <si>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</si>
  <si>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</si>
  <si>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</si>
  <si>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</si>
  <si>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</si>
  <si>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</si>
  <si>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</si>
  <si>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</si>
  <si>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</si>
  <si>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</si>
  <si>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</si>
  <si>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</si>
  <si>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</si>
  <si>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</si>
  <si>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</si>
  <si>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</si>
  <si>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</si>
  <si>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</si>
  <si>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</si>
  <si>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</si>
  <si>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</si>
  <si>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</si>
  <si>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</si>
  <si>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</si>
  <si>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</si>
  <si>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</si>
  <si>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</si>
  <si>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</si>
  <si>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</si>
  <si>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</si>
  <si>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</si>
  <si>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</si>
  <si>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</si>
  <si>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</si>
  <si>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</si>
  <si>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</si>
  <si>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</si>
  <si>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</si>
  <si>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</si>
  <si>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</si>
  <si>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</si>
  <si>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</si>
  <si>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</si>
  <si>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</si>
  <si>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</si>
  <si>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</si>
  <si>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</si>
  <si>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</si>
  <si>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</si>
  <si>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</si>
  <si>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</si>
  <si>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</si>
  <si>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</si>
  <si>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</si>
  <si>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</si>
  <si>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</si>
  <si>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</si>
  <si>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</si>
  <si>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</si>
  <si>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</si>
  <si>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</si>
  <si>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</si>
  <si>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</si>
  <si>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</si>
  <si>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</si>
  <si>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</si>
  <si>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</si>
  <si>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</si>
  <si>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</si>
  <si>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</si>
  <si>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</si>
  <si>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</si>
  <si>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</si>
  <si>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</si>
  <si>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</si>
  <si>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</si>
  <si>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</si>
  <si>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</si>
  <si>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</si>
  <si>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</si>
  <si>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</si>
  <si>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</si>
  <si>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</si>
  <si>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</si>
  <si>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</si>
  <si>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</si>
  <si>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</si>
  <si>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</si>
  <si>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</si>
  <si>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</si>
  <si>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</si>
  <si>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</si>
  <si>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</si>
  <si>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</si>
  <si>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</si>
  <si>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</si>
  <si>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</si>
  <si>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</si>
  <si>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</si>
  <si>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</si>
  <si>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</si>
  <si>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</si>
  <si>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</si>
  <si>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</si>
  <si>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</si>
  <si>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</si>
  <si>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</si>
  <si>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</si>
  <si>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</si>
  <si>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</si>
  <si>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</si>
  <si>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</si>
  <si>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</si>
  <si>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</si>
  <si>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</si>
  <si>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</si>
  <si>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</si>
  <si>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</si>
  <si>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</si>
  <si>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</si>
  <si>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</si>
  <si>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</si>
  <si>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</si>
  <si>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</si>
  <si>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</si>
  <si>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</si>
  <si>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</si>
  <si>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</si>
  <si>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</si>
  <si>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</si>
  <si>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</si>
  <si>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</si>
  <si>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</si>
  <si>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</si>
  <si>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</si>
  <si>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</si>
  <si>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</si>
  <si>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</si>
  <si>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</si>
  <si>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</si>
  <si>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</si>
  <si>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</si>
  <si>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</si>
  <si>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</si>
  <si>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</si>
  <si>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</si>
  <si>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</si>
  <si>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</si>
  <si>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</si>
  <si>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</si>
  <si>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</si>
  <si>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</si>
  <si>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</si>
  <si>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</si>
  <si>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</si>
  <si>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</si>
  <si>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</si>
  <si>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</si>
  <si>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</si>
  <si>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</si>
  <si>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</si>
  <si>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</si>
  <si>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</si>
  <si>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</si>
  <si>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</si>
  <si>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</si>
  <si>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</si>
  <si>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</si>
  <si>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</si>
  <si>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</si>
  <si>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</si>
  <si>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</si>
  <si>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</si>
  <si>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</si>
  <si>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</si>
  <si>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</si>
  <si>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</si>
  <si>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</si>
  <si>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</si>
  <si>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</si>
  <si>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</si>
  <si>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</si>
  <si>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</si>
  <si>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</si>
  <si>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</si>
  <si>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</si>
  <si>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</si>
  <si>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</si>
  <si>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</si>
  <si>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</si>
  <si>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</si>
  <si>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</si>
  <si>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</si>
  <si>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</si>
  <si>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</si>
  <si>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</si>
  <si>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</si>
  <si>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</si>
  <si>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</si>
  <si>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</si>
  <si>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</si>
  <si>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</si>
  <si>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</si>
  <si>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</si>
  <si>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</si>
  <si>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</si>
  <si>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</si>
  <si>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</si>
  <si>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</si>
  <si>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</si>
  <si>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</si>
  <si>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</si>
  <si>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</si>
  <si>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</si>
  <si>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</si>
  <si>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</si>
  <si>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</si>
  <si>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</si>
  <si>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</si>
  <si>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</si>
  <si>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</si>
  <si>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</si>
  <si>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</si>
  <si>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</si>
  <si>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</si>
  <si>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</si>
  <si>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</si>
  <si>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</si>
  <si>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</si>
  <si>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</si>
  <si>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</si>
  <si>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</si>
  <si>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</si>
  <si>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</si>
  <si>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</si>
  <si>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</si>
  <si>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</si>
  <si>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</si>
  <si>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</si>
  <si>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</si>
  <si>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</si>
  <si>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</si>
  <si>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</si>
  <si>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</si>
  <si>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</si>
  <si>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</si>
  <si>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</si>
  <si>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</si>
  <si>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</si>
  <si>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</si>
  <si>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</si>
  <si>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</si>
  <si>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</si>
  <si>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</si>
  <si>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</si>
  <si>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</si>
  <si>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</si>
  <si>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</si>
  <si>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</si>
  <si>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</si>
  <si>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</si>
  <si>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</si>
  <si>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</si>
  <si>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</si>
  <si>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</si>
  <si>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</si>
  <si>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</si>
  <si>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</si>
  <si>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</si>
  <si>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</si>
  <si>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</si>
  <si>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</si>
  <si>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</si>
  <si>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</si>
  <si>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</si>
  <si>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</si>
  <si>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</si>
  <si>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</si>
  <si>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</si>
  <si>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</si>
  <si>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</si>
  <si>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</si>
  <si>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</si>
  <si>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</si>
  <si>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</si>
  <si>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</si>
  <si>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</si>
  <si>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</si>
  <si>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</si>
  <si>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</si>
  <si>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</si>
  <si>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</si>
  <si>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</si>
  <si>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</si>
  <si>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</si>
  <si>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</si>
  <si>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</si>
  <si>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</si>
  <si>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</si>
  <si>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</si>
  <si>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</si>
  <si>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</si>
  <si>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</si>
  <si>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</si>
  <si>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</si>
  <si>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</si>
  <si>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</si>
  <si>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</si>
  <si>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</si>
  <si>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</si>
  <si>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</si>
  <si>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</si>
  <si>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</si>
  <si>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</si>
  <si>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</si>
  <si>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</si>
  <si>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</si>
  <si>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</si>
  <si>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</si>
  <si>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</si>
  <si>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</si>
  <si>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</si>
  <si>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</si>
  <si>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</si>
  <si>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</si>
  <si>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</si>
  <si>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</si>
  <si>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</si>
  <si>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</si>
  <si>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</si>
  <si>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</si>
  <si>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</si>
  <si>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</si>
  <si>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</si>
  <si>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</si>
  <si>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</si>
  <si>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</si>
  <si>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</si>
  <si>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</si>
  <si>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</si>
  <si>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</si>
  <si>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</si>
  <si>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</si>
  <si>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</si>
  <si>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</si>
  <si>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</si>
  <si>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</si>
  <si>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</si>
  <si>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</si>
  <si>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</si>
  <si>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</si>
  <si>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</si>
  <si>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</si>
  <si>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</si>
  <si>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</si>
  <si>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</si>
  <si>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</si>
  <si>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</si>
  <si>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</si>
  <si>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</si>
  <si>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</si>
  <si>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</si>
  <si>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</si>
  <si>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</si>
  <si>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</si>
  <si>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</si>
  <si>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</si>
  <si>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</si>
  <si>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</si>
  <si>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</si>
  <si>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</si>
  <si>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</si>
  <si>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</si>
  <si>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</si>
  <si>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</si>
  <si>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</si>
  <si>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</si>
  <si>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</si>
  <si>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</si>
  <si>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</si>
  <si>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</si>
  <si>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</si>
  <si>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</si>
  <si>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</si>
  <si>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</si>
  <si>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</si>
  <si>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</si>
  <si>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</si>
  <si>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</si>
  <si>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</si>
  <si>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</si>
  <si>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</si>
  <si>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</si>
  <si>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</si>
  <si>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</si>
  <si>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</si>
  <si>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</si>
  <si>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</si>
  <si>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</si>
  <si>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</si>
  <si>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</si>
  <si>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</si>
  <si>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</si>
  <si>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</si>
  <si>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</si>
  <si>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</si>
  <si>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</si>
  <si>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</si>
  <si>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</si>
  <si>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</si>
  <si>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</si>
  <si>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</si>
  <si>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</si>
  <si>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</si>
  <si>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</si>
  <si>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</si>
  <si>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</si>
  <si>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</si>
  <si>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</si>
  <si>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</si>
  <si>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</si>
  <si>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</si>
  <si>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</si>
  <si>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</si>
  <si>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</si>
  <si>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</si>
  <si>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</si>
  <si>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</si>
  <si>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</si>
  <si>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</si>
  <si>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</si>
  <si>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</si>
  <si>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</si>
  <si>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</si>
  <si>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</si>
  <si>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</si>
  <si>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</si>
  <si>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</si>
  <si>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</si>
  <si>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</si>
  <si>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</si>
  <si>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</si>
  <si>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</si>
  <si>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</si>
  <si>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</si>
  <si>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</si>
  <si>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</si>
  <si>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</si>
  <si>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</si>
  <si>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</si>
  <si>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</si>
  <si>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</si>
  <si>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</si>
  <si>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</si>
  <si>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</si>
  <si>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</si>
  <si>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</si>
  <si>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</si>
  <si>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</si>
  <si>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</si>
  <si>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</si>
  <si>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</si>
  <si>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</si>
  <si>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</si>
  <si>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</si>
  <si>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</si>
  <si>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</si>
  <si>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</si>
  <si>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</si>
  <si>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</si>
  <si>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</si>
  <si>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</si>
  <si>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</si>
  <si>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</si>
  <si>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</si>
  <si>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</si>
  <si>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</si>
  <si>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</si>
  <si>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</si>
  <si>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</si>
  <si>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</si>
  <si>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</si>
  <si>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</si>
  <si>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</si>
  <si>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</si>
  <si>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</si>
  <si>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</si>
  <si>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</si>
  <si>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</si>
  <si>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</si>
  <si>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</si>
  <si>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</si>
  <si>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</si>
  <si>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</si>
  <si>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</si>
  <si>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</si>
  <si>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</si>
  <si>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</si>
  <si>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</si>
  <si>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</si>
  <si>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</si>
  <si>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</si>
  <si>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</si>
  <si>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</si>
  <si>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</si>
  <si>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</si>
  <si>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</si>
  <si>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</si>
  <si>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</si>
  <si>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</si>
  <si>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</si>
  <si>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</si>
  <si>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</si>
  <si>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</si>
  <si>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</si>
  <si>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</si>
  <si>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</si>
  <si>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</si>
  <si>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</si>
  <si>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</si>
  <si>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</si>
  <si>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</si>
  <si>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</si>
  <si>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</si>
  <si>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</si>
  <si>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</si>
  <si>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</si>
  <si>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</si>
  <si>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</si>
  <si>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</si>
  <si>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</si>
  <si>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</si>
  <si>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</si>
  <si>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</si>
  <si>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</si>
  <si>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</si>
  <si>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</si>
  <si>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</si>
  <si>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</si>
  <si>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</si>
  <si>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</si>
  <si>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</si>
  <si>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</si>
  <si>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</si>
  <si>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</si>
  <si>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</si>
  <si>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</si>
  <si>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</si>
  <si>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</si>
  <si>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</si>
  <si>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</si>
  <si>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</si>
  <si>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</si>
  <si>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</si>
  <si>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</si>
  <si>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</si>
  <si>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</si>
  <si>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</si>
  <si>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</si>
  <si>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</si>
  <si>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</si>
  <si>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</si>
  <si>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</si>
  <si>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</si>
  <si>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</si>
  <si>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</si>
  <si>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</si>
  <si>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</si>
  <si>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</si>
  <si>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</si>
  <si>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</si>
  <si>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</si>
  <si>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</si>
  <si>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</si>
  <si>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</si>
  <si>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</si>
  <si>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</si>
  <si>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</si>
  <si>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</si>
  <si>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</si>
  <si>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</si>
  <si>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</si>
  <si>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</si>
  <si>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</si>
  <si>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</si>
  <si>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</si>
  <si>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</si>
  <si>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</si>
  <si>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</si>
  <si>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</si>
  <si>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</si>
  <si>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</si>
  <si>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</si>
  <si>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</si>
  <si>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</si>
  <si>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</si>
  <si>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</si>
  <si>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</si>
  <si>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</si>
  <si>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</si>
  <si>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</si>
  <si>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</si>
  <si>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</si>
  <si>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</si>
  <si>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</si>
  <si>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</si>
  <si>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</si>
  <si>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</si>
  <si>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</si>
  <si>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</si>
  <si>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</si>
  <si>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</si>
  <si>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</si>
  <si>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</si>
  <si>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</si>
  <si>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</si>
  <si>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</si>
  <si>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</si>
  <si>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</si>
  <si>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</si>
  <si>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</si>
  <si>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</si>
  <si>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</si>
  <si>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</si>
  <si>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</si>
  <si>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</si>
  <si>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</si>
  <si>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</si>
  <si>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</si>
  <si>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</si>
  <si>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</si>
  <si>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</si>
  <si>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</si>
  <si>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</si>
  <si>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</si>
  <si>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</si>
  <si>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</si>
  <si>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</si>
  <si>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</si>
  <si>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</si>
  <si>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</si>
  <si>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</si>
  <si>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</si>
  <si>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</si>
  <si>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</si>
  <si>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</si>
  <si>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</si>
  <si>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</si>
  <si>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</si>
  <si>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</si>
  <si>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</si>
  <si>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</si>
  <si>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</si>
  <si>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</si>
  <si>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</si>
  <si>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</si>
  <si>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</si>
  <si>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</si>
  <si>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</si>
  <si>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</si>
  <si>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</si>
  <si>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</si>
  <si>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</si>
  <si>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</si>
  <si>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</si>
  <si>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</si>
  <si>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</si>
  <si>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</si>
  <si>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</si>
  <si>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</si>
  <si>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</si>
  <si>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</si>
  <si>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</si>
  <si>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</si>
  <si>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</si>
  <si>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</si>
  <si>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</si>
  <si>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</si>
  <si>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</si>
  <si>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</si>
  <si>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</si>
  <si>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</si>
  <si>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</si>
  <si>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</si>
  <si>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</si>
  <si>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</si>
  <si>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</si>
  <si>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</si>
  <si>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</si>
  <si>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</si>
  <si>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</si>
  <si>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</si>
  <si>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</si>
  <si>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</si>
  <si>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</si>
  <si>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</si>
  <si>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</si>
  <si>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</si>
  <si>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</si>
  <si>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</si>
  <si>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</si>
  <si>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</si>
  <si>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</si>
  <si>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</si>
  <si>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</si>
  <si>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</si>
  <si>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</si>
  <si>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</si>
  <si>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</si>
  <si>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</si>
  <si>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</si>
  <si>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</si>
  <si>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</si>
  <si>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</si>
  <si>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</si>
  <si>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</si>
  <si>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</si>
  <si>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</si>
  <si>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</si>
  <si>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</si>
  <si>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</si>
  <si>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</si>
  <si>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</si>
  <si>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</si>
  <si>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</si>
  <si>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</si>
  <si>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</si>
  <si>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</si>
  <si>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</si>
  <si>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</si>
  <si>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</si>
  <si>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</si>
  <si>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</si>
  <si>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</si>
  <si>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</si>
  <si>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</si>
  <si>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</si>
  <si>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</si>
  <si>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</si>
  <si>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</si>
  <si>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</si>
  <si>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</si>
  <si>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</si>
  <si>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</si>
  <si>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</si>
  <si>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</si>
  <si>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</si>
  <si>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</si>
  <si>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</si>
  <si>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</si>
  <si>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</si>
  <si>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</si>
  <si>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</si>
  <si>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</si>
  <si>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</si>
  <si>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</si>
  <si>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</si>
  <si>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</si>
  <si>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</si>
  <si>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</si>
  <si>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</si>
  <si>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</si>
  <si>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</si>
  <si>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</si>
  <si>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</si>
  <si>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</si>
  <si>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</si>
  <si>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</si>
  <si>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</si>
  <si>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</si>
  <si>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</si>
  <si>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</si>
  <si>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</si>
  <si>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</si>
  <si>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</si>
  <si>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</si>
  <si>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</si>
  <si>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</si>
  <si>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</si>
  <si>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</si>
  <si>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</si>
  <si>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</si>
  <si>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</si>
  <si>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</si>
  <si>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</si>
  <si>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</si>
  <si>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</si>
  <si>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</si>
  <si>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</si>
  <si>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</si>
  <si>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</si>
  <si>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</si>
  <si>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</si>
  <si>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</si>
  <si>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</si>
  <si>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</si>
  <si>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</si>
  <si>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</si>
  <si>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</si>
  <si>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</si>
  <si>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</si>
  <si>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</si>
  <si>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</si>
  <si>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</si>
  <si>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</si>
  <si>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</si>
  <si>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</si>
  <si>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</si>
  <si>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</si>
  <si>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</si>
  <si>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</si>
  <si>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</si>
  <si>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</si>
  <si>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</si>
  <si>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</si>
  <si>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</si>
  <si>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</si>
  <si>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</si>
  <si>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</si>
  <si>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</si>
  <si>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</si>
  <si>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</si>
  <si>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</si>
  <si>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</si>
  <si>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</si>
  <si>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</si>
  <si>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</si>
  <si>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</si>
  <si>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</si>
  <si>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</si>
  <si>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</si>
  <si>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</si>
  <si>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</si>
  <si>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</si>
  <si>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</si>
  <si>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</si>
  <si>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</si>
  <si>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</si>
  <si>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</si>
  <si>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</si>
  <si>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</si>
  <si>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</si>
  <si>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</si>
  <si>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</si>
  <si>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</si>
  <si>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</si>
  <si>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</si>
  <si>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</si>
  <si>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</si>
  <si>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</si>
  <si>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</si>
  <si>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</si>
  <si>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</si>
  <si>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</si>
  <si>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</si>
  <si>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</si>
  <si>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</si>
  <si>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</si>
  <si>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</si>
  <si>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</si>
  <si>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</si>
  <si>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</si>
  <si>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</si>
  <si>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</si>
  <si>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</si>
  <si>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</si>
  <si>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</si>
  <si>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</si>
  <si>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</si>
  <si>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</si>
  <si>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</si>
  <si>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</si>
  <si>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</si>
  <si>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</si>
  <si>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</si>
  <si>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</si>
  <si>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</si>
  <si>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</si>
  <si>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</si>
  <si>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</si>
  <si>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</si>
  <si>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</si>
  <si>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</si>
  <si>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</si>
  <si>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</si>
  <si>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</si>
  <si>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</si>
  <si>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</si>
  <si>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</si>
  <si>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</si>
  <si>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</si>
  <si>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</si>
  <si>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</si>
  <si>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</si>
  <si>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</si>
  <si>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</si>
  <si>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</si>
  <si>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</si>
  <si>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</si>
  <si>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</si>
  <si>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</si>
  <si>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</si>
  <si>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</si>
  <si>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</si>
  <si>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</si>
  <si>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</si>
  <si>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</si>
  <si>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</si>
  <si>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</si>
  <si>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</si>
  <si>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</si>
  <si>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</si>
  <si>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</si>
  <si>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</si>
  <si>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</si>
  <si>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</si>
  <si>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</si>
  <si>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</si>
  <si>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</si>
  <si>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</si>
  <si>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</si>
  <si>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</si>
  <si>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</si>
  <si>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</si>
  <si>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</si>
  <si>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</si>
  <si>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</si>
  <si>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</si>
  <si>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</si>
  <si>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</si>
  <si>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</si>
  <si>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</si>
  <si>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</si>
  <si>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</si>
  <si>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</si>
  <si>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</si>
  <si>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</si>
  <si>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</si>
  <si>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</si>
  <si>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</si>
  <si>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</si>
  <si>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</si>
  <si>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</si>
  <si>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</si>
  <si>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</si>
  <si>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</si>
  <si>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</si>
  <si>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</si>
  <si>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</si>
  <si>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</si>
  <si>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</si>
  <si>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</si>
  <si>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</si>
  <si>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</si>
  <si>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</si>
  <si>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</si>
  <si>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</si>
  <si>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</si>
  <si>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</si>
  <si>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</si>
  <si>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</si>
  <si>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</si>
  <si>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</si>
  <si>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</si>
  <si>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</si>
  <si>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</si>
  <si>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</si>
  <si>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</si>
  <si>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</si>
  <si>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</si>
  <si>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</si>
  <si>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</si>
  <si>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</si>
  <si>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</si>
  <si>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</si>
  <si>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</si>
  <si>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</si>
  <si>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</si>
  <si>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</si>
  <si>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</si>
  <si>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</si>
  <si>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</si>
  <si>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</si>
  <si>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</si>
  <si>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</si>
  <si>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</si>
  <si>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</si>
  <si>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</si>
  <si>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</si>
  <si>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</si>
  <si>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</si>
  <si>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</si>
  <si>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</si>
  <si>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</si>
  <si>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</si>
  <si>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</si>
  <si>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</si>
  <si>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</si>
  <si>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</si>
  <si>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</si>
  <si>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</si>
  <si>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</si>
  <si>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</si>
  <si>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</si>
  <si>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</si>
  <si>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</si>
  <si>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</si>
  <si>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</si>
  <si>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</si>
  <si>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</si>
  <si>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</si>
  <si>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</si>
  <si>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</si>
  <si>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</si>
  <si>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</si>
  <si>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</si>
  <si>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</si>
  <si>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</si>
  <si>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</si>
  <si>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</si>
  <si>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</si>
  <si>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</si>
  <si>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</si>
  <si>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</si>
  <si>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</si>
  <si>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</si>
  <si>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</si>
  <si>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</si>
  <si>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</si>
  <si>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</si>
  <si>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</si>
  <si>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</si>
  <si>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</si>
  <si>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</si>
  <si>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</si>
  <si>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</si>
  <si>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</si>
  <si>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</si>
  <si>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</si>
  <si>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</si>
  <si>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</si>
  <si>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</si>
  <si>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</si>
  <si>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</si>
  <si>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</si>
  <si>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</si>
  <si>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</si>
  <si>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</si>
  <si>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</si>
  <si>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</si>
  <si>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</si>
  <si>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</si>
  <si>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</si>
  <si>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</si>
  <si>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</si>
  <si>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</si>
  <si>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</si>
  <si>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</si>
  <si>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</si>
  <si>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</si>
  <si>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</si>
  <si>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</si>
  <si>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</si>
  <si>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</si>
  <si>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</si>
  <si>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</si>
  <si>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</si>
  <si>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</si>
  <si>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</si>
  <si>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</si>
  <si>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</si>
  <si>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</si>
  <si>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</si>
  <si>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</si>
  <si>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</si>
  <si>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</si>
  <si>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</si>
  <si>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</si>
  <si>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</si>
  <si>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</si>
  <si>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</si>
  <si>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</si>
  <si>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</si>
  <si>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</si>
  <si>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</si>
  <si>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</si>
  <si>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</si>
  <si>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</si>
  <si>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</si>
  <si>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</si>
  <si>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</si>
  <si>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</si>
  <si>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</si>
  <si>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</si>
  <si>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</si>
  <si>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</si>
  <si>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</si>
  <si>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</si>
  <si>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</si>
  <si>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</si>
  <si>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</si>
  <si>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</si>
  <si>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</si>
  <si>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</si>
  <si>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</si>
  <si>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</si>
  <si>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</si>
  <si>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</si>
  <si>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</si>
  <si>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</si>
  <si>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</si>
  <si>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</si>
  <si>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</si>
  <si>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</si>
  <si>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</si>
  <si>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</si>
  <si>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</si>
  <si>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</si>
  <si>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</si>
  <si>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</si>
  <si>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</si>
  <si>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</si>
  <si>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</si>
  <si>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</si>
  <si>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</si>
  <si>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</si>
  <si>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</si>
  <si>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</si>
  <si>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</si>
  <si>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</si>
  <si>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</si>
  <si>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</si>
  <si>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</si>
  <si>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</si>
  <si>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</si>
  <si>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</si>
  <si>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</si>
  <si>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</si>
  <si>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</si>
  <si>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</si>
  <si>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</si>
  <si>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</si>
  <si>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</si>
  <si>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</si>
  <si>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</si>
  <si>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</si>
  <si>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</si>
  <si>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</si>
  <si>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</si>
  <si>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</si>
  <si>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</si>
  <si>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</si>
  <si>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</si>
  <si>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</si>
  <si>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</si>
  <si>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</si>
  <si>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</si>
  <si>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</si>
  <si>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</si>
  <si>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</si>
  <si>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</si>
  <si>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</si>
  <si>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</si>
  <si>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</si>
  <si>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</si>
  <si>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</si>
  <si>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</si>
  <si>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</si>
  <si>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</si>
  <si>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</si>
  <si>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</si>
  <si>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</si>
  <si>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</si>
  <si>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</si>
  <si>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</si>
  <si>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</si>
  <si>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</si>
  <si>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</si>
  <si>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</si>
  <si>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</si>
  <si>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</si>
  <si>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</si>
  <si>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</si>
  <si>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</si>
  <si>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</si>
  <si>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</si>
  <si>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</si>
  <si>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</si>
  <si>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</si>
  <si>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</si>
  <si>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</si>
  <si>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</si>
  <si>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</si>
  <si>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</si>
  <si>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</si>
  <si>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</si>
  <si>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</si>
  <si>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</si>
  <si>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</si>
  <si>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</si>
  <si>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</si>
  <si>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</si>
  <si>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</si>
  <si>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</si>
  <si>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</si>
  <si>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</si>
  <si>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</si>
  <si>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</si>
  <si>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</si>
  <si>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</si>
  <si>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</si>
  <si>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</si>
  <si>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</si>
  <si>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</si>
  <si>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</si>
  <si>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</si>
  <si>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</si>
  <si>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</si>
  <si>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</si>
  <si>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</si>
  <si>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</si>
  <si>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</si>
  <si>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</si>
  <si>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</si>
  <si>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</si>
  <si>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</si>
  <si>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</si>
  <si>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</si>
  <si>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</si>
  <si>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</si>
  <si>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</si>
  <si>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</si>
  <si>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</si>
  <si>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</si>
  <si>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</si>
  <si>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</si>
  <si>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</si>
  <si>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</si>
  <si>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</si>
  <si>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</si>
  <si>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</si>
  <si>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</si>
  <si>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</si>
  <si>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</si>
  <si>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</si>
  <si>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</si>
  <si>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</si>
  <si>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</si>
  <si>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</si>
  <si>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</si>
  <si>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</si>
  <si>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</si>
  <si>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</si>
  <si>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</si>
  <si>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</si>
  <si>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</si>
  <si>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</si>
  <si>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</si>
  <si>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</si>
  <si>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</si>
  <si>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</si>
  <si>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</si>
  <si>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</si>
  <si>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</si>
  <si>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</si>
  <si>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</si>
  <si>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</si>
  <si>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</si>
  <si>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</si>
  <si>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</si>
  <si>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</si>
  <si>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</si>
  <si>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</si>
  <si>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</si>
  <si>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</si>
  <si>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</si>
  <si>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</si>
  <si>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</si>
  <si>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</si>
  <si>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</si>
  <si>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</si>
  <si>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</si>
  <si>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</si>
  <si>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</si>
  <si>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</si>
  <si>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</si>
  <si>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</si>
  <si>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</si>
  <si>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</si>
  <si>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</si>
  <si>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</si>
  <si>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</si>
  <si>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</si>
  <si>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</si>
  <si>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</si>
  <si>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</si>
  <si>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</si>
  <si>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</si>
  <si>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</si>
  <si>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</si>
  <si>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</si>
  <si>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</si>
  <si>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</si>
  <si>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</si>
  <si>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</si>
  <si>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</si>
  <si>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</si>
  <si>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</si>
  <si>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</si>
  <si>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</si>
  <si>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</si>
  <si>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</si>
  <si>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</si>
  <si>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</si>
  <si>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</si>
  <si>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</si>
  <si>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</si>
  <si>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</si>
  <si>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</si>
  <si>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</si>
  <si>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</si>
  <si>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</si>
  <si>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</si>
  <si>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</si>
  <si>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</si>
  <si>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</si>
  <si>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</si>
  <si>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</si>
  <si>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</si>
  <si>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</si>
  <si>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</si>
  <si>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</si>
  <si>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</si>
  <si>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</si>
  <si>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</si>
  <si>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</si>
  <si>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</si>
  <si>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</si>
  <si>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</si>
  <si>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</si>
  <si>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</si>
  <si>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</si>
  <si>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</si>
  <si>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</si>
  <si>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</si>
  <si>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</si>
  <si>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</si>
  <si>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</si>
  <si>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</si>
  <si>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</si>
  <si>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</si>
  <si>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</si>
  <si>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</si>
  <si>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</si>
  <si>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</si>
  <si>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</si>
  <si>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</si>
  <si>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</si>
  <si>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</si>
  <si>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</si>
  <si>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</si>
  <si>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</si>
  <si>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</si>
  <si>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</si>
  <si>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</si>
  <si>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</si>
  <si>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</si>
  <si>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</si>
  <si>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</si>
  <si>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</si>
  <si>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</si>
  <si>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</si>
  <si>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</si>
  <si>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</si>
  <si>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</si>
  <si>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</si>
  <si>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</si>
  <si>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</si>
  <si>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</si>
  <si>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</si>
  <si>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</si>
  <si>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</si>
  <si>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</si>
  <si>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</si>
  <si>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</si>
  <si>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</si>
  <si>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</si>
  <si>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</si>
  <si>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</si>
  <si>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</si>
  <si>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</si>
  <si>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</si>
  <si>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</si>
  <si>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</si>
  <si>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</si>
  <si>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</si>
  <si>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</si>
  <si>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</si>
  <si>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</si>
  <si>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</si>
  <si>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</si>
  <si>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</si>
  <si>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</si>
  <si>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</si>
  <si>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</si>
  <si>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</si>
  <si>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</si>
  <si>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</si>
  <si>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</si>
  <si>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</si>
  <si>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</si>
  <si>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</si>
  <si>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</si>
  <si>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</si>
  <si>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</si>
  <si>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</si>
  <si>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</si>
  <si>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</si>
  <si>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</si>
  <si>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</si>
  <si>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</si>
  <si>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</si>
  <si>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</si>
  <si>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</si>
  <si>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</si>
  <si>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</si>
  <si>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</si>
  <si>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</si>
  <si>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</si>
  <si>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</si>
  <si>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</si>
  <si>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</si>
  <si>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</si>
  <si>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</si>
  <si>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</si>
  <si>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</si>
  <si>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</si>
  <si>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</si>
  <si>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</si>
  <si>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</si>
  <si>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</si>
  <si>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</si>
  <si>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</si>
  <si>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</si>
  <si>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</si>
  <si>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</si>
  <si>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</si>
  <si>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</si>
  <si>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</si>
  <si>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</si>
  <si>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</si>
  <si>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</si>
  <si>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</si>
  <si>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</si>
  <si>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</si>
  <si>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</si>
  <si>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</si>
  <si>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</si>
  <si>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</si>
  <si>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</si>
  <si>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</si>
  <si>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</si>
  <si>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</si>
  <si>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</si>
  <si>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</si>
  <si>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</si>
  <si>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</si>
  <si>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</si>
  <si>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</si>
  <si>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</si>
  <si>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</si>
  <si>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</si>
  <si>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</si>
  <si>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</si>
  <si>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</si>
  <si>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</si>
  <si>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</si>
  <si>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</si>
  <si>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</si>
  <si>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</si>
  <si>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</si>
  <si>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</si>
  <si>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</si>
  <si>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</si>
  <si>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</si>
  <si>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</si>
  <si>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</si>
  <si>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</si>
  <si>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</si>
  <si>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</si>
  <si>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</si>
  <si>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</si>
  <si>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</si>
  <si>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</si>
  <si>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</si>
  <si>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</si>
  <si>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</si>
  <si>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</si>
  <si>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</si>
  <si>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</si>
  <si>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</si>
  <si>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</si>
  <si>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</si>
  <si>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</si>
  <si>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</si>
  <si>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</si>
  <si>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</si>
  <si>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</si>
  <si>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</si>
  <si>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</si>
  <si>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</si>
  <si>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</si>
  <si>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</si>
  <si>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</si>
  <si>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</si>
  <si>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</si>
  <si>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</si>
  <si>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</si>
  <si>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</si>
  <si>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</si>
  <si>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</si>
  <si>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</si>
  <si>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</si>
  <si>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</si>
  <si>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</si>
  <si>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</si>
  <si>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</si>
  <si>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</si>
  <si>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</si>
  <si>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</si>
  <si>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</si>
  <si>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</si>
  <si>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</si>
  <si>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</si>
  <si>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</si>
  <si>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</si>
  <si>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</si>
  <si>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</si>
  <si>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</si>
  <si>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</si>
  <si>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</si>
  <si>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</si>
  <si>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</si>
  <si>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</si>
  <si>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</si>
  <si>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</si>
  <si>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</si>
  <si>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</si>
  <si>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</si>
  <si>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</si>
  <si>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</si>
  <si>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</si>
  <si>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</si>
  <si>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</si>
  <si>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</si>
  <si>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</si>
  <si>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</si>
  <si>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</si>
  <si>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</si>
  <si>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</si>
  <si>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</si>
  <si>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</si>
  <si>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</si>
  <si>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</si>
  <si>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</si>
  <si>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</si>
  <si>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</si>
  <si>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</si>
  <si>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</si>
  <si>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</si>
  <si>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</si>
  <si>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</si>
  <si>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</si>
  <si>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</si>
  <si>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</si>
  <si>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</si>
  <si>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</si>
  <si>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</si>
  <si>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</si>
  <si>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</si>
  <si>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</si>
  <si>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</si>
  <si>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</si>
  <si>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</si>
  <si>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</si>
  <si>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</si>
  <si>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</si>
  <si>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</si>
  <si>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</si>
  <si>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</si>
  <si>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</si>
  <si>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</si>
  <si>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</si>
  <si>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</si>
  <si>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</si>
  <si>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</si>
  <si>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</si>
  <si>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</si>
  <si>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</si>
  <si>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</si>
  <si>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</si>
  <si>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</si>
  <si>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</si>
  <si>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</si>
  <si>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</si>
  <si>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</si>
  <si>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</si>
  <si>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</si>
  <si>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</si>
  <si>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</si>
  <si>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</si>
  <si>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</si>
  <si>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</si>
  <si>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</si>
  <si>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</si>
  <si>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</si>
  <si>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</si>
  <si>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</si>
  <si>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</si>
  <si>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</si>
  <si>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</si>
  <si>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</si>
  <si>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</si>
  <si>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</si>
  <si>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</si>
  <si>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</si>
  <si>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</si>
  <si>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</si>
  <si>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</si>
  <si>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</si>
  <si>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</si>
  <si>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</si>
  <si>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</si>
  <si>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</si>
  <si>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</si>
  <si>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</si>
  <si>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</si>
  <si>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</si>
  <si>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</si>
  <si>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</si>
  <si>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</si>
  <si>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</si>
  <si>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</si>
  <si>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</si>
  <si>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</si>
  <si>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</si>
  <si>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</si>
  <si>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</si>
  <si>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</si>
  <si>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</si>
  <si>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</si>
  <si>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</si>
  <si>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</si>
  <si>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</si>
  <si>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</si>
  <si>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</si>
  <si>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</si>
  <si>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</si>
  <si>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</si>
  <si>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</si>
  <si>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</si>
  <si>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</si>
  <si>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</si>
  <si>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</si>
  <si>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</si>
  <si>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</si>
  <si>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</si>
  <si>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</si>
  <si>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</si>
  <si>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</si>
  <si>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</si>
  <si>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</si>
  <si>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</si>
  <si>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</si>
  <si>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</si>
  <si>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</si>
  <si>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</si>
  <si>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</si>
  <si>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</si>
  <si>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</si>
  <si>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</si>
  <si>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</si>
  <si>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</si>
  <si>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</si>
  <si>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</si>
  <si>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</si>
  <si>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</si>
  <si>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</si>
  <si>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</si>
  <si>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</si>
  <si>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</si>
  <si>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</si>
  <si>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</si>
  <si>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</si>
  <si>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</si>
  <si>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</si>
  <si>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</si>
  <si>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</si>
  <si>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</si>
  <si>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</si>
  <si>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</si>
  <si>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</si>
  <si>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</si>
  <si>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</si>
  <si>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</si>
  <si>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</si>
  <si>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</si>
  <si>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</si>
  <si>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</si>
  <si>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</si>
  <si>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</si>
  <si>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</si>
  <si>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</si>
  <si>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</si>
  <si>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</si>
  <si>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</si>
  <si>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</si>
  <si>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</si>
  <si>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</si>
  <si>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</si>
  <si>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</si>
  <si>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</si>
  <si>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</si>
  <si>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</si>
  <si>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</si>
  <si>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</si>
  <si>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</si>
  <si>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</si>
  <si>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</si>
  <si>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</si>
  <si>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</si>
  <si>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</si>
  <si>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</si>
  <si>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</si>
  <si>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</si>
  <si>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</si>
  <si>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</si>
  <si>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</si>
  <si>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</si>
  <si>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</si>
  <si>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</si>
  <si>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</si>
  <si>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</si>
  <si>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</si>
  <si>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</si>
  <si>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</si>
  <si>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</si>
  <si>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</si>
  <si>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</si>
  <si>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</si>
  <si>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</si>
  <si>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</si>
  <si>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</si>
  <si>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</si>
  <si>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</si>
  <si>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</si>
  <si>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</si>
  <si>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</si>
  <si>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</si>
  <si>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</si>
  <si>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</si>
  <si>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</si>
  <si>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</si>
  <si>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</si>
  <si>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</si>
  <si>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</si>
  <si>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</si>
  <si>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</si>
  <si>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</si>
  <si>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</si>
  <si>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</si>
  <si>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</si>
  <si>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</si>
  <si>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</si>
  <si>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</si>
  <si>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</si>
  <si>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</si>
  <si>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</si>
  <si>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</si>
  <si>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</si>
  <si>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</si>
  <si>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</si>
  <si>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</si>
  <si>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</si>
  <si>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</si>
  <si>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</si>
  <si>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</si>
  <si>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</si>
  <si>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</si>
  <si>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</si>
  <si>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</si>
  <si>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</si>
  <si>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</si>
  <si>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</si>
  <si>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</si>
  <si>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</si>
  <si>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</si>
  <si>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</si>
  <si>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</si>
  <si>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</si>
  <si>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</si>
  <si>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</si>
  <si>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</si>
  <si>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</si>
  <si>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</si>
  <si>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</si>
  <si>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</si>
  <si>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</si>
  <si>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</si>
  <si>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</si>
  <si>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</si>
  <si>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</si>
  <si>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</si>
  <si>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</si>
  <si>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</si>
  <si>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</si>
  <si>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</si>
  <si>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</si>
  <si>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</si>
  <si>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</si>
  <si>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</si>
  <si>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</si>
  <si>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</si>
  <si>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</si>
  <si>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</si>
  <si>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</si>
  <si>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</si>
  <si>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</si>
  <si>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</si>
  <si>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</si>
  <si>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</si>
  <si>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</si>
  <si>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</si>
  <si>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</si>
  <si>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</si>
  <si>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</si>
  <si>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</si>
  <si>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</si>
  <si>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</si>
  <si>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</si>
  <si>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</si>
  <si>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</si>
  <si>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</si>
  <si>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</si>
  <si>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</si>
  <si>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</si>
  <si>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</si>
  <si>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</si>
  <si>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</si>
  <si>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</si>
  <si>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</si>
  <si>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</si>
  <si>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</si>
  <si>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</si>
  <si>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</si>
  <si>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</si>
  <si>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</si>
  <si>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</si>
  <si>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</si>
  <si>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</si>
  <si>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</si>
  <si>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</si>
  <si>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</si>
  <si>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</si>
  <si>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</si>
  <si>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</si>
  <si>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</si>
  <si>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</si>
  <si>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</si>
  <si>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</si>
  <si>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</si>
  <si>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</si>
  <si>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</si>
  <si>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</si>
  <si>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</si>
  <si>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</si>
  <si>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</si>
  <si>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</si>
  <si>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</si>
  <si>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</si>
  <si>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</si>
  <si>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</si>
  <si>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</si>
  <si>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</si>
  <si>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</si>
  <si>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</si>
  <si>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</si>
  <si>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</si>
  <si>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</si>
  <si>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</si>
  <si>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</si>
  <si>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</si>
  <si>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</si>
  <si>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</si>
  <si>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</si>
  <si>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</si>
  <si>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</si>
  <si>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</si>
  <si>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</si>
  <si>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</si>
  <si>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</si>
  <si>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</si>
  <si>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</si>
  <si>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</si>
  <si>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</si>
  <si>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</si>
  <si>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</si>
  <si>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</si>
  <si>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</si>
  <si>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</si>
  <si>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</si>
  <si>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</si>
  <si>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</si>
  <si>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</si>
  <si>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</si>
  <si>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</si>
  <si>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</si>
  <si>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</si>
  <si>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</si>
  <si>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</si>
  <si>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</si>
  <si>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</si>
  <si>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</si>
  <si>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</si>
  <si>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</si>
  <si>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</si>
  <si>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</si>
  <si>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</si>
  <si>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</si>
  <si>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</si>
  <si>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</si>
  <si>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</si>
  <si>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</si>
  <si>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</si>
  <si>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</si>
  <si>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</si>
  <si>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</si>
  <si>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</si>
  <si>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</si>
  <si>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</si>
  <si>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</si>
  <si>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</si>
  <si>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</si>
  <si>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</si>
  <si>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</si>
  <si>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</si>
  <si>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</si>
  <si>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</si>
  <si>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</si>
  <si>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</si>
  <si>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</si>
  <si>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</si>
  <si>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</si>
  <si>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</si>
  <si>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</si>
  <si>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</si>
  <si>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</si>
  <si>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</si>
  <si>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</si>
  <si>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</si>
  <si>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</si>
  <si>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</si>
  <si>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</si>
  <si>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</si>
  <si>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</si>
  <si>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</si>
  <si>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</si>
  <si>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</si>
  <si>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</si>
  <si>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</si>
  <si>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</si>
  <si>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</si>
  <si>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</si>
  <si>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</si>
  <si>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</si>
  <si>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</si>
  <si>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</si>
  <si>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</si>
  <si>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</si>
  <si>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</si>
  <si>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</si>
  <si>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</si>
  <si>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</si>
  <si>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</si>
  <si>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</si>
  <si>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</si>
  <si>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</si>
  <si>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</si>
  <si>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</si>
  <si>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</si>
  <si>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</si>
  <si>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</si>
  <si>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</si>
  <si>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</si>
  <si>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</si>
  <si>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</si>
  <si>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</si>
  <si>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</si>
  <si>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</si>
  <si>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</si>
  <si>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</si>
  <si>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</si>
  <si>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</si>
  <si>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</si>
  <si>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</si>
  <si>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</si>
  <si>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</si>
  <si>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</si>
  <si>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</si>
  <si>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</si>
  <si>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</si>
  <si>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</si>
  <si>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</si>
  <si>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</si>
  <si>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</si>
  <si>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</si>
  <si>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</si>
  <si>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</si>
  <si>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</si>
  <si>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</si>
  <si>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</si>
  <si>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</si>
  <si>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</si>
  <si>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</si>
  <si>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</si>
  <si>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</si>
  <si>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</si>
  <si>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</si>
  <si>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</si>
  <si>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</si>
  <si>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</si>
  <si>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</si>
  <si>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</si>
  <si>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</si>
  <si>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</si>
  <si>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</si>
  <si>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</si>
  <si>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</si>
  <si>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</si>
  <si>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</si>
  <si>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</si>
  <si>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</si>
  <si>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</si>
  <si>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</si>
  <si>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</si>
  <si>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</si>
  <si>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</si>
  <si>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</si>
  <si>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</si>
  <si>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</si>
  <si>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</si>
  <si>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</si>
  <si>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</si>
  <si>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</si>
  <si>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</si>
  <si>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</si>
  <si>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</si>
  <si>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</si>
  <si>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</si>
  <si>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</si>
  <si>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</si>
  <si>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</si>
  <si>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</si>
  <si>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</si>
  <si>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</si>
  <si>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</si>
  <si>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</si>
  <si>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</si>
  <si>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</si>
  <si>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</si>
  <si>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</si>
  <si>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</si>
  <si>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</si>
  <si>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</si>
  <si>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</si>
  <si>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</si>
  <si>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</si>
  <si>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</si>
  <si>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</si>
  <si>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</si>
  <si>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</si>
  <si>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</si>
  <si>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</si>
  <si>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</si>
  <si>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</si>
  <si>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</si>
  <si>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</si>
  <si>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</si>
  <si>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</si>
  <si>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</si>
  <si>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</si>
  <si>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</si>
  <si>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</si>
  <si>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</si>
  <si>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</si>
  <si>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</si>
  <si>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</si>
  <si>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</si>
  <si>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</si>
  <si>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</si>
  <si>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</si>
  <si>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</si>
  <si>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</si>
  <si>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</si>
  <si>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</si>
  <si>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</si>
  <si>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</si>
  <si>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</si>
  <si>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</si>
  <si>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</si>
  <si>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</si>
  <si>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</si>
  <si>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</si>
  <si>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</si>
  <si>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</si>
  <si>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</si>
  <si>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</si>
  <si>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</si>
  <si>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</si>
  <si>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</si>
  <si>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</si>
  <si>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</si>
  <si>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</si>
  <si>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</si>
  <si>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</si>
  <si>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</si>
  <si>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</si>
  <si>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</si>
  <si>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</si>
  <si>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</si>
  <si>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</si>
  <si>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</si>
  <si>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</si>
  <si>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</si>
  <si>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</si>
  <si>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</si>
  <si>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</si>
  <si>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</si>
  <si>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</si>
  <si>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</si>
  <si>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</si>
  <si>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</si>
  <si>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</si>
  <si>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</si>
  <si>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</si>
  <si>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</si>
  <si>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</si>
  <si>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</si>
  <si>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</si>
  <si>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</si>
  <si>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</si>
  <si>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</si>
  <si>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</si>
  <si>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</si>
  <si>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</si>
  <si>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</si>
  <si>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</si>
  <si>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</si>
  <si>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</si>
  <si>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</si>
  <si>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</si>
  <si>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</si>
  <si>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</si>
  <si>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</si>
  <si>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</si>
  <si>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</si>
  <si>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</si>
  <si>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</si>
  <si>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</si>
  <si>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</si>
  <si>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</si>
  <si>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</si>
  <si>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</si>
  <si>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</si>
  <si>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</si>
  <si>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</si>
  <si>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</si>
  <si>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</si>
  <si>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</si>
  <si>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</si>
  <si>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</si>
  <si>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</si>
  <si>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</si>
  <si>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</si>
  <si>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</si>
  <si>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</si>
  <si>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</si>
  <si>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</si>
  <si>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</si>
  <si>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</si>
  <si>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</si>
  <si>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</si>
  <si>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</si>
  <si>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</si>
  <si>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</si>
  <si>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</si>
  <si>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</si>
  <si>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</si>
  <si>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</si>
  <si>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</si>
  <si>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</si>
  <si>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</si>
  <si>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</si>
  <si>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</si>
  <si>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</si>
  <si>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</si>
  <si>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</si>
  <si>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</si>
  <si>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</si>
  <si>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</si>
  <si>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</si>
  <si>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</si>
  <si>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</si>
  <si>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</si>
  <si>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</si>
  <si>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</si>
  <si>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</si>
  <si>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</si>
  <si>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</si>
  <si>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</si>
  <si>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</si>
  <si>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</si>
  <si>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</si>
  <si>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</si>
  <si>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</si>
  <si>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</si>
  <si>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</si>
  <si>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</si>
  <si>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</si>
  <si>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</si>
  <si>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</si>
  <si>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</si>
  <si>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</si>
  <si>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</si>
  <si>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</si>
  <si>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</si>
  <si>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</si>
  <si>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</si>
  <si>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</si>
  <si>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</si>
  <si>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</si>
  <si>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</si>
  <si>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</si>
  <si>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</si>
  <si>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</si>
  <si>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</si>
  <si>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</si>
  <si>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</si>
  <si>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</si>
  <si>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</si>
  <si>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</si>
  <si>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</si>
  <si>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</si>
  <si>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</si>
  <si>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</si>
  <si>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</si>
  <si>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</si>
  <si>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</si>
  <si>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</si>
  <si>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</si>
  <si>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</si>
  <si>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</si>
  <si>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</si>
  <si>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</si>
  <si>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</si>
  <si>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</si>
  <si>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</si>
  <si>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</si>
  <si>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</si>
  <si>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</si>
  <si>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</si>
  <si>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</si>
  <si>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</si>
  <si>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</si>
  <si>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</si>
  <si>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</si>
  <si>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</si>
  <si>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</si>
  <si>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</si>
  <si>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</si>
  <si>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</si>
  <si>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</si>
  <si>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</si>
  <si>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</si>
  <si>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</si>
  <si>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</si>
  <si>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</si>
  <si>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</si>
  <si>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</si>
  <si>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</si>
  <si>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</si>
  <si>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</si>
  <si>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</si>
  <si>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</si>
  <si>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</si>
  <si>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</si>
  <si>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</si>
  <si>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</si>
  <si>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</si>
  <si>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</si>
  <si>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</si>
  <si>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</si>
  <si>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</si>
  <si>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</si>
  <si>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</si>
  <si>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</si>
  <si>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</si>
  <si>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</si>
  <si>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</si>
  <si>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</si>
  <si>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</si>
  <si>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</si>
  <si>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</si>
  <si>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</si>
  <si>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</si>
  <si>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</si>
  <si>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</si>
  <si>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</si>
  <si>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</si>
  <si>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</si>
  <si>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</si>
  <si>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</si>
  <si>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</si>
  <si>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</si>
  <si>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</si>
  <si>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</si>
  <si>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</si>
  <si>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</si>
  <si>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</si>
  <si>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</si>
  <si>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</si>
  <si>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</si>
  <si>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</si>
  <si>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</si>
  <si>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</si>
  <si>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</si>
  <si>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</si>
  <si>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</si>
  <si>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</si>
  <si>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</si>
  <si>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</si>
  <si>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</si>
  <si>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</si>
  <si>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</si>
  <si>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</si>
  <si>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</si>
  <si>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</si>
  <si>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</si>
  <si>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</si>
  <si>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</si>
  <si>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</si>
  <si>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</si>
  <si>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</si>
  <si>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</si>
  <si>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</si>
  <si>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</si>
  <si>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</si>
  <si>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</si>
  <si>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</si>
  <si>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</si>
  <si>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</si>
  <si>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</si>
  <si>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</si>
  <si>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</si>
  <si>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</si>
  <si>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</si>
  <si>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</si>
  <si>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</si>
  <si>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</si>
  <si>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</si>
  <si>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</si>
  <si>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</si>
  <si>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</si>
  <si>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</si>
  <si>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</si>
  <si>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</si>
  <si>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</si>
  <si>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</si>
  <si>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</si>
  <si>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</si>
  <si>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</si>
  <si>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</si>
  <si>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</si>
  <si>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</si>
  <si>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</si>
  <si>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</si>
  <si>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</si>
  <si>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</si>
  <si>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</si>
  <si>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</si>
  <si>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</si>
  <si>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</si>
  <si>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</si>
  <si>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</si>
  <si>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</si>
  <si>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</si>
  <si>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</si>
  <si>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</si>
  <si>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</si>
  <si>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</si>
  <si>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</si>
  <si>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</si>
  <si>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</si>
  <si>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</si>
  <si>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</si>
  <si>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</si>
  <si>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</si>
  <si>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</si>
  <si>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</si>
  <si>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</si>
  <si>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</si>
  <si>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</si>
  <si>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</si>
  <si>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</si>
  <si>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</si>
  <si>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</si>
  <si>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</si>
  <si>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</si>
  <si>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</si>
  <si>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</si>
  <si>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</si>
  <si>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</si>
  <si>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</si>
  <si>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</si>
  <si>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</si>
  <si>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</si>
  <si>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</si>
  <si>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</si>
  <si>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</si>
  <si>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</si>
  <si>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</si>
  <si>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</si>
  <si>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</si>
  <si>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</si>
  <si>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</si>
  <si>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</si>
  <si>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</si>
  <si>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</si>
  <si>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</si>
  <si>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</si>
  <si>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</si>
  <si>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</si>
  <si>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</si>
  <si>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</si>
  <si>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</si>
  <si>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</si>
  <si>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</si>
  <si>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</si>
  <si>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</si>
  <si>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</si>
  <si>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</si>
  <si>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</si>
  <si>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</si>
  <si>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</si>
  <si>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</si>
  <si>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</si>
  <si>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</si>
  <si>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</si>
  <si>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</si>
  <si>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</si>
  <si>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</si>
  <si>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</si>
  <si>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</si>
  <si>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</si>
  <si>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</si>
  <si>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</si>
  <si>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</si>
  <si>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</si>
  <si>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</si>
  <si>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</si>
  <si>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</si>
  <si>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</si>
  <si>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</si>
  <si>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</si>
  <si>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</si>
  <si>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</si>
  <si>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</si>
  <si>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</si>
  <si>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</si>
  <si>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</si>
  <si>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</si>
  <si>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</si>
  <si>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</si>
  <si>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</si>
  <si>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</si>
  <si>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</si>
  <si>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</si>
  <si>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</si>
  <si>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</si>
  <si>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</si>
  <si>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</si>
  <si>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</si>
  <si>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</si>
  <si>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</si>
  <si>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</si>
  <si>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</si>
  <si>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</si>
  <si>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</si>
  <si>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</si>
  <si>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</si>
  <si>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</si>
  <si>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</si>
  <si>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</si>
  <si>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</si>
  <si>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</si>
  <si>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</si>
  <si>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</si>
  <si>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</si>
  <si>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</si>
  <si>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</si>
  <si>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</si>
  <si>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</si>
  <si>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</si>
  <si>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</si>
  <si>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</si>
  <si>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</si>
  <si>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</si>
  <si>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</si>
  <si>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</si>
  <si>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</si>
  <si>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</si>
  <si>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</si>
  <si>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</si>
  <si>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</si>
  <si>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</si>
  <si>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</si>
  <si>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</si>
  <si>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</si>
  <si>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</si>
  <si>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</si>
  <si>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</si>
  <si>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</si>
  <si>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</si>
  <si>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</si>
  <si>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</si>
  <si>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</si>
  <si>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</si>
  <si>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</si>
  <si>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</si>
  <si>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</si>
  <si>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</si>
  <si>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</si>
  <si>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</si>
  <si>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</si>
  <si>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</si>
  <si>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</si>
  <si>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</si>
  <si>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</si>
  <si>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</si>
  <si>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</si>
  <si>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</si>
  <si>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</si>
  <si>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</si>
  <si>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</si>
  <si>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</si>
  <si>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</si>
  <si>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</si>
  <si>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</si>
  <si>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</si>
  <si>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</si>
  <si>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</si>
  <si>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</si>
  <si>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</si>
  <si>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</si>
  <si>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</si>
  <si>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</si>
  <si>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</si>
  <si>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</si>
  <si>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</si>
  <si>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</si>
  <si>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</si>
  <si>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</si>
  <si>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</si>
  <si>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</si>
  <si>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</si>
  <si>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</si>
  <si>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</si>
  <si>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</si>
  <si>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</si>
  <si>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</si>
  <si>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</si>
  <si>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</si>
  <si>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</si>
  <si>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</si>
  <si>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</si>
  <si>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</si>
  <si>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</si>
  <si>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</si>
  <si>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</si>
  <si>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</si>
  <si>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</si>
  <si>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</si>
  <si>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</si>
  <si>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</si>
  <si>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</si>
  <si>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</si>
  <si>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</si>
  <si>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</si>
  <si>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</si>
  <si>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</si>
  <si>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</si>
  <si>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</si>
  <si>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</si>
  <si>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</si>
  <si>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</si>
  <si>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</si>
  <si>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</si>
  <si>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</si>
  <si>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</si>
  <si>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</si>
  <si>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</si>
  <si>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</si>
  <si>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</si>
  <si>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</si>
  <si>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</si>
  <si>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</si>
  <si>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</si>
  <si>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</si>
  <si>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</si>
  <si>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</si>
  <si>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</si>
  <si>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</si>
  <si>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</si>
  <si>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</si>
  <si>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</si>
  <si>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</si>
  <si>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</si>
  <si>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</si>
  <si>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</si>
  <si>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</si>
  <si>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</si>
  <si>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</si>
  <si>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</si>
  <si>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</si>
  <si>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</si>
  <si>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</si>
  <si>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</si>
  <si>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</si>
  <si>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</si>
  <si>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</si>
  <si>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</si>
  <si>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</si>
  <si>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</si>
  <si>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</si>
  <si>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</si>
  <si>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</si>
  <si>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</si>
  <si>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</si>
  <si>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</si>
  <si>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</si>
  <si>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</si>
  <si>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</si>
  <si>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</si>
  <si>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</si>
  <si>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</si>
  <si>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</si>
  <si>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</si>
  <si>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</si>
  <si>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</si>
  <si>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</si>
  <si>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</si>
  <si>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</si>
  <si>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</si>
  <si>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</si>
  <si>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</si>
  <si>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</si>
  <si>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</si>
  <si>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</si>
  <si>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</si>
  <si>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</si>
  <si>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</si>
  <si>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</si>
  <si>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</si>
  <si>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</si>
  <si>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</si>
  <si>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</si>
  <si>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</si>
  <si>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</si>
  <si>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</si>
  <si>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</si>
  <si>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</si>
  <si>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</si>
  <si>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</si>
  <si>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</si>
  <si>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</si>
  <si>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</si>
  <si>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</si>
  <si>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</si>
  <si>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</si>
  <si>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</si>
  <si>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</si>
  <si>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</si>
  <si>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</si>
  <si>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</si>
  <si>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</si>
  <si>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</si>
  <si>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</si>
  <si>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</si>
  <si>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</si>
  <si>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</si>
  <si>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</si>
  <si>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</si>
  <si>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</si>
  <si>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</si>
  <si>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</si>
  <si>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</si>
  <si>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</si>
  <si>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</si>
  <si>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</si>
  <si>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</si>
  <si>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</si>
  <si>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</si>
  <si>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</si>
  <si>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</si>
  <si>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</si>
  <si>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</si>
  <si>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</si>
  <si>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</si>
  <si>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</si>
  <si>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</si>
  <si>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</si>
  <si>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</si>
  <si>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</si>
  <si>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</si>
  <si>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</si>
  <si>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</si>
  <si>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</si>
  <si>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</si>
  <si>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</si>
  <si>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</si>
  <si>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</si>
  <si>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</si>
  <si>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</si>
  <si>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</si>
  <si>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</si>
  <si>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</si>
  <si>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</si>
  <si>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</si>
  <si>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</si>
  <si>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</si>
  <si>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</si>
  <si>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</si>
  <si>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</si>
  <si>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</si>
  <si>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</si>
  <si>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</si>
  <si>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</si>
  <si>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</si>
  <si>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</si>
  <si>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</si>
  <si>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</si>
  <si>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</si>
  <si>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</si>
  <si>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</si>
  <si>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</si>
  <si>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</si>
  <si>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</si>
  <si>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</si>
  <si>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</si>
  <si>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</si>
  <si>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</si>
  <si>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</si>
  <si>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</si>
  <si>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</si>
  <si>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</si>
  <si>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</si>
  <si>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</si>
  <si>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</si>
  <si>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</si>
  <si>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</si>
  <si>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</si>
  <si>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</si>
  <si>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</si>
  <si>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</si>
  <si>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</si>
  <si>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</si>
  <si>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</si>
  <si>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</si>
  <si>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</si>
  <si>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</si>
  <si>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</si>
  <si>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</si>
  <si>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</si>
  <si>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</si>
  <si>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</si>
  <si>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</si>
  <si>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</si>
  <si>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</si>
  <si>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</si>
  <si>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</si>
  <si>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</si>
  <si>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</si>
  <si>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</si>
  <si>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</si>
  <si>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</si>
  <si>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</si>
  <si>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</si>
  <si>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</si>
  <si>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</si>
  <si>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</si>
  <si>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</si>
  <si>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</si>
  <si>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</si>
  <si>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</si>
  <si>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</si>
  <si>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</si>
  <si>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</si>
  <si>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</si>
  <si>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</si>
  <si>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</si>
  <si>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</si>
  <si>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</si>
  <si>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</si>
  <si>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</si>
  <si>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</si>
  <si>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</si>
  <si>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</si>
  <si>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</si>
  <si>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</si>
  <si>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</si>
  <si>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</si>
  <si>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</si>
  <si>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</si>
  <si>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</si>
  <si>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</si>
  <si>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</si>
  <si>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</si>
  <si>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</si>
  <si>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</si>
  <si>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</si>
  <si>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</si>
  <si>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</si>
  <si>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</si>
  <si>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</si>
  <si>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</si>
  <si>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</si>
  <si>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</si>
  <si>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</si>
  <si>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</si>
  <si>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</si>
  <si>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</si>
  <si>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</si>
  <si>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</si>
  <si>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</si>
  <si>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</si>
  <si>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</si>
  <si>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</si>
  <si>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</si>
  <si>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</si>
  <si>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</si>
  <si>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</si>
  <si>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</si>
  <si>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</si>
  <si>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</si>
  <si>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</si>
  <si>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</si>
  <si>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</si>
  <si>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</si>
  <si>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</si>
  <si>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</si>
  <si>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</si>
  <si>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</si>
  <si>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</si>
  <si>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</si>
  <si>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</si>
  <si>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</si>
  <si>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</si>
  <si>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</si>
  <si>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</si>
  <si>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</si>
  <si>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</si>
  <si>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</si>
  <si>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</si>
  <si>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</si>
  <si>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</si>
  <si>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</si>
  <si>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</si>
  <si>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</si>
  <si>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</si>
  <si>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</si>
  <si>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</si>
  <si>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</si>
  <si>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</si>
  <si>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</si>
  <si>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</si>
  <si>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</si>
  <si>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</si>
  <si>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</si>
  <si>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</si>
  <si>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</si>
  <si>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</si>
  <si>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</si>
  <si>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</si>
  <si>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</si>
  <si>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</si>
  <si>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</si>
  <si>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</si>
  <si>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</si>
  <si>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</si>
  <si>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</si>
  <si>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</si>
  <si>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</si>
  <si>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</si>
  <si>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</si>
  <si>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</si>
  <si>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</si>
  <si>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</si>
  <si>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</si>
  <si>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</si>
  <si>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</si>
  <si>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</si>
  <si>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</si>
  <si>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</si>
  <si>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</si>
  <si>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</si>
  <si>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</si>
  <si>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</si>
  <si>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</si>
  <si>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</si>
  <si>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</si>
  <si>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</si>
  <si>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</si>
  <si>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</si>
  <si>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</si>
  <si>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</si>
  <si>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</si>
  <si>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</si>
  <si>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</si>
  <si>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</si>
  <si>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</si>
  <si>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</si>
  <si>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</si>
  <si>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</si>
  <si>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</si>
  <si>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</si>
  <si>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</si>
  <si>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</si>
  <si>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</si>
  <si>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</si>
  <si>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</si>
  <si>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</si>
  <si>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</si>
  <si>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</si>
  <si>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</si>
  <si>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</si>
  <si>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</si>
  <si>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</si>
  <si>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</si>
  <si>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</si>
  <si>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</si>
  <si>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</si>
  <si>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</si>
  <si>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</si>
  <si>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</si>
  <si>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</si>
  <si>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</si>
  <si>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</si>
  <si>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</si>
  <si>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</si>
  <si>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</si>
  <si>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</si>
  <si>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</si>
  <si>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</si>
  <si>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</si>
  <si>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</si>
  <si>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</si>
  <si>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</si>
  <si>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</si>
  <si>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</si>
  <si>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</si>
  <si>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</si>
  <si>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</si>
  <si>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</si>
  <si>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</si>
  <si>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</si>
  <si>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</si>
  <si>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</si>
  <si>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</si>
  <si>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</si>
  <si>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</si>
  <si>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</si>
  <si>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</si>
  <si>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</si>
  <si>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</si>
  <si>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</si>
  <si>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</si>
  <si>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</si>
  <si>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</si>
  <si>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</si>
  <si>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</si>
  <si>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</si>
  <si>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</si>
  <si>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</si>
  <si>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</si>
  <si>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</si>
  <si>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</si>
  <si>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</si>
  <si>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</si>
  <si>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</si>
  <si>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</si>
  <si>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</si>
  <si>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</si>
  <si>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</si>
  <si>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</si>
  <si>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</si>
  <si>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</si>
  <si>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</si>
  <si>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</si>
  <si>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</si>
  <si>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</si>
  <si>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</si>
  <si>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</si>
  <si>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</si>
  <si>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</si>
  <si>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</si>
  <si>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</si>
  <si>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</si>
  <si>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</si>
  <si>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</si>
  <si>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</si>
  <si>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</si>
  <si>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</si>
  <si>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</si>
  <si>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</si>
  <si>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</si>
  <si>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</si>
  <si>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</si>
  <si>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</si>
  <si>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</si>
  <si>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</si>
  <si>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</si>
  <si>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</si>
  <si>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</si>
  <si>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</si>
  <si>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</si>
  <si>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</si>
  <si>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</si>
  <si>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</si>
  <si>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</si>
  <si>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</si>
  <si>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</si>
  <si>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</si>
  <si>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</si>
  <si>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</si>
  <si>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</si>
  <si>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</si>
  <si>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</si>
  <si>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</si>
  <si>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</si>
  <si>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</si>
  <si>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</si>
  <si>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</si>
  <si>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</si>
  <si>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</si>
  <si>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</si>
  <si>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</si>
  <si>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</si>
  <si>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</si>
  <si>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</si>
  <si>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</si>
  <si>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</si>
  <si>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</si>
  <si>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</si>
  <si>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</si>
  <si>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</si>
  <si>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</si>
  <si>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</si>
  <si>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</si>
  <si>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</si>
  <si>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</si>
  <si>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</si>
  <si>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</si>
  <si>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</si>
  <si>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</si>
  <si>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</si>
  <si>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</si>
  <si>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</si>
  <si>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</si>
  <si>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</si>
  <si>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</si>
  <si>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</si>
  <si>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</si>
  <si>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</si>
  <si>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</si>
  <si>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</si>
  <si>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</si>
  <si>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</si>
  <si>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</si>
  <si>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</si>
  <si>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</si>
  <si>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</si>
  <si>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</si>
  <si>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</si>
  <si>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</si>
  <si>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</si>
  <si>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</si>
  <si>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</si>
  <si>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</si>
  <si>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</si>
  <si>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</si>
  <si>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</si>
  <si>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</si>
  <si>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</si>
  <si>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</si>
  <si>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</si>
  <si>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</si>
  <si>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</si>
  <si>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</si>
  <si>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</si>
  <si>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</si>
  <si>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</si>
  <si>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</si>
  <si>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</si>
  <si>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</si>
  <si>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</si>
  <si>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</si>
  <si>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</si>
  <si>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</si>
  <si>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</si>
  <si>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</si>
  <si>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</si>
  <si>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</si>
  <si>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</si>
  <si>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</si>
  <si>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</si>
  <si>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</si>
  <si>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</si>
  <si>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</si>
  <si>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</si>
  <si>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</si>
  <si>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</si>
  <si>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</si>
  <si>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</si>
  <si>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</si>
  <si>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</si>
  <si>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</si>
  <si>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</si>
  <si>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</si>
  <si>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</si>
  <si>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</si>
  <si>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</si>
  <si>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</si>
  <si>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</si>
  <si>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</si>
  <si>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</si>
  <si>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</si>
  <si>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</si>
  <si>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</si>
  <si>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</si>
  <si>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</si>
  <si>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</si>
  <si>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</si>
  <si>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</si>
  <si>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</si>
  <si>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</si>
  <si>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</si>
  <si>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</si>
  <si>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</si>
  <si>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</si>
  <si>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</si>
  <si>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</si>
  <si>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</si>
  <si>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</si>
  <si>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</si>
  <si>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</si>
  <si>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</si>
  <si>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</si>
  <si>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</si>
  <si>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</si>
  <si>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</si>
  <si>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</si>
  <si>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</si>
  <si>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</si>
  <si>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</si>
  <si>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</si>
  <si>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</si>
  <si>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</si>
  <si>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</si>
  <si>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</si>
  <si>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</si>
  <si>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</si>
  <si>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</si>
  <si>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</si>
  <si>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</si>
  <si>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</si>
  <si>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</si>
  <si>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</si>
  <si>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</si>
  <si>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</si>
  <si>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</si>
  <si>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</si>
  <si>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</si>
  <si>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</si>
  <si>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</si>
  <si>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</si>
  <si>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</si>
  <si>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</si>
  <si>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</si>
  <si>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</si>
  <si>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</si>
  <si>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</si>
  <si>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</si>
  <si>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</si>
  <si>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</si>
  <si>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</si>
  <si>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</si>
  <si>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</si>
  <si>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</si>
  <si>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</si>
  <si>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</si>
  <si>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</si>
  <si>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</si>
  <si>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</si>
  <si>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</si>
  <si>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</si>
  <si>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</si>
  <si>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</si>
  <si>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</si>
  <si>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</si>
  <si>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</si>
  <si>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</si>
  <si>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</si>
  <si>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</si>
  <si>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</si>
  <si>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</si>
  <si>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</si>
  <si>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</si>
  <si>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</si>
  <si>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</si>
  <si>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</si>
  <si>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</si>
  <si>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</si>
  <si>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</si>
  <si>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</si>
  <si>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</si>
  <si>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</si>
  <si>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</si>
  <si>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</si>
  <si>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</si>
  <si>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</si>
  <si>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</si>
  <si>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</si>
  <si>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</si>
  <si>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</si>
  <si>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</si>
  <si>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</si>
  <si>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</si>
  <si>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</si>
  <si>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</si>
  <si>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</si>
  <si>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</si>
  <si>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</si>
  <si>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</si>
  <si>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</si>
  <si>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</si>
  <si>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</si>
  <si>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</si>
  <si>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</si>
  <si>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</si>
  <si>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</si>
  <si>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</si>
  <si>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</si>
  <si>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</si>
  <si>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</si>
  <si>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</si>
  <si>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</si>
  <si>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</si>
  <si>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</si>
  <si>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</si>
  <si>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</si>
  <si>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</si>
  <si>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</si>
  <si>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</si>
  <si>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</si>
  <si>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</si>
  <si>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</si>
  <si>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</si>
  <si>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</si>
  <si>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</si>
  <si>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</si>
  <si>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</si>
  <si>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</si>
  <si>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</si>
  <si>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</si>
  <si>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</si>
  <si>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</si>
  <si>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</si>
  <si>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</si>
  <si>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</si>
  <si>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</si>
  <si>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</si>
  <si>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</si>
  <si>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</si>
  <si>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</si>
  <si>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</si>
  <si>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</si>
  <si>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</si>
  <si>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</si>
  <si>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</si>
  <si>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</si>
  <si>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</si>
  <si>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</si>
  <si>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</si>
  <si>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</si>
  <si>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</si>
  <si>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</si>
  <si>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</si>
  <si>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</si>
  <si>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</si>
  <si>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</si>
  <si>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</si>
  <si>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</si>
  <si>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</si>
  <si>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</si>
  <si>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</si>
  <si>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</si>
  <si>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</si>
  <si>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</si>
  <si>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</si>
  <si>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</si>
  <si>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</si>
  <si>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</si>
  <si>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</si>
  <si>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</si>
  <si>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</si>
  <si>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</si>
  <si>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</si>
  <si>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</si>
  <si>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</si>
  <si>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</si>
  <si>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</si>
  <si>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</si>
  <si>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</si>
  <si>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</si>
  <si>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</si>
  <si>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</si>
  <si>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</si>
  <si>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</si>
  <si>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</si>
  <si>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</si>
  <si>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</si>
  <si>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</si>
  <si>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</si>
  <si>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</si>
  <si>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</si>
  <si>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</si>
  <si>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</si>
  <si>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</si>
  <si>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</si>
  <si>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</si>
  <si>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</si>
  <si>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</si>
  <si>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</si>
  <si>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</si>
  <si>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</si>
  <si>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</si>
  <si>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</si>
  <si>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</si>
  <si>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</si>
  <si>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</si>
  <si>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</si>
  <si>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</si>
  <si>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</si>
  <si>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</si>
  <si>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</si>
  <si>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</si>
  <si>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</si>
  <si>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</si>
  <si>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</si>
  <si>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</si>
  <si>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</si>
  <si>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</si>
  <si>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</si>
  <si>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</si>
  <si>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</si>
  <si>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</si>
  <si>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</si>
  <si>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</si>
  <si>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</si>
  <si>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</si>
  <si>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</si>
  <si>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</si>
  <si>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</si>
  <si>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</si>
  <si>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</si>
  <si>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</si>
  <si>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</si>
  <si>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</si>
  <si>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</si>
  <si>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</si>
  <si>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</si>
  <si>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</si>
  <si>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</si>
  <si>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</si>
  <si>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</si>
  <si>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</si>
  <si>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</si>
  <si>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</si>
  <si>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</si>
  <si>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</si>
  <si>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</si>
  <si>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</si>
  <si>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</si>
  <si>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</si>
  <si>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</si>
  <si>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</si>
  <si>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</si>
  <si>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</si>
  <si>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</si>
  <si>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</si>
  <si>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</si>
  <si>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</si>
  <si>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</si>
  <si>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</si>
  <si>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</si>
  <si>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</si>
  <si>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</si>
  <si>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</si>
  <si>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</si>
  <si>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</si>
  <si>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</si>
  <si>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</si>
  <si>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</si>
  <si>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</si>
  <si>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</si>
  <si>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</si>
  <si>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</si>
  <si>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</si>
  <si>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</si>
  <si>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</si>
  <si>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</si>
  <si>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</si>
  <si>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</si>
  <si>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</si>
  <si>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</si>
  <si>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</si>
  <si>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</si>
  <si>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</si>
  <si>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</si>
  <si>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</si>
  <si>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</si>
  <si>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</si>
  <si>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</si>
  <si>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</si>
  <si>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</si>
  <si>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</si>
  <si>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</si>
  <si>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</si>
  <si>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</si>
  <si>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</si>
  <si>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</si>
  <si>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</si>
  <si>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</si>
  <si>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</si>
  <si>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</si>
  <si>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</si>
  <si>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</si>
  <si>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</si>
  <si>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</si>
  <si>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</si>
  <si>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</si>
  <si>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</si>
  <si>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</si>
  <si>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</si>
  <si>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</si>
  <si>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</si>
  <si>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</si>
  <si>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</si>
  <si>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</si>
  <si>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</si>
  <si>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</si>
  <si>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</si>
  <si>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</si>
  <si>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</si>
  <si>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</si>
  <si>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</si>
  <si>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</si>
  <si>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</si>
  <si>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</si>
  <si>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</si>
  <si>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</si>
  <si>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</si>
  <si>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</si>
  <si>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</si>
  <si>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</si>
  <si>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</si>
  <si>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</si>
  <si>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</si>
  <si>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</si>
  <si>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</si>
  <si>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</si>
  <si>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</si>
  <si>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</si>
  <si>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</si>
  <si>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</si>
  <si>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</si>
  <si>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</si>
  <si>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</si>
  <si>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</si>
  <si>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</si>
  <si>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</si>
  <si>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</si>
  <si>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</si>
  <si>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</si>
  <si>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</si>
  <si>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</si>
  <si>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</si>
  <si>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</si>
  <si>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</si>
  <si>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</si>
  <si>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</si>
  <si>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</si>
  <si>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</si>
  <si>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</si>
  <si>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</si>
  <si>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</si>
  <si>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</si>
  <si>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</si>
  <si>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</si>
  <si>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</si>
  <si>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</si>
  <si>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</si>
  <si>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</si>
  <si>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</si>
  <si>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</si>
  <si>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</si>
  <si>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</si>
  <si>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</si>
  <si>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</si>
  <si>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</si>
  <si>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</si>
  <si>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</si>
  <si>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</si>
  <si>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</si>
  <si>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</si>
  <si>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</si>
  <si>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</si>
  <si>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</si>
  <si>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</si>
  <si>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</si>
  <si>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</si>
  <si>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</si>
  <si>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</si>
  <si>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</si>
  <si>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</si>
  <si>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</si>
  <si>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</si>
  <si>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</si>
  <si>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</si>
  <si>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</si>
  <si>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</si>
  <si>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</si>
  <si>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</si>
  <si>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</si>
  <si>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</si>
  <si>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</si>
  <si>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</si>
  <si>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</si>
  <si>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</si>
  <si>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</si>
  <si>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</si>
  <si>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</si>
  <si>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</si>
  <si>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</si>
  <si>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</si>
  <si>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</si>
  <si>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</si>
  <si>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</si>
  <si>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</si>
  <si>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</si>
  <si>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</si>
  <si>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</si>
  <si>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</si>
  <si>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</si>
  <si>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</si>
  <si>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</si>
  <si>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</si>
  <si>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</si>
  <si>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</si>
  <si>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</si>
  <si>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</si>
  <si>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</si>
  <si>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</si>
  <si>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</si>
  <si>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</si>
  <si>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</si>
  <si>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</si>
  <si>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</si>
  <si>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</si>
  <si>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</si>
  <si>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</si>
  <si>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</si>
  <si>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</si>
  <si>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</si>
  <si>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</si>
  <si>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</si>
  <si>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</si>
  <si>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</si>
  <si>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</si>
  <si>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</si>
  <si>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</si>
  <si>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</si>
  <si>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</si>
  <si>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</si>
  <si>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</si>
  <si>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</si>
  <si>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</si>
  <si>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</si>
  <si>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</si>
  <si>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</si>
  <si>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</si>
  <si>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</si>
  <si>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</si>
  <si>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</si>
  <si>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</si>
  <si>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</si>
  <si>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</si>
  <si>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</si>
  <si>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</si>
  <si>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</si>
  <si>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</si>
  <si>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</si>
  <si>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</si>
  <si>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</si>
  <si>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</si>
  <si>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</si>
  <si>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</si>
  <si>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</si>
  <si>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</si>
  <si>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</si>
  <si>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</si>
  <si>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</si>
  <si>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</si>
  <si>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</si>
  <si>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</si>
  <si>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</si>
  <si>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</si>
  <si>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</si>
  <si>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</si>
  <si>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</si>
  <si>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</si>
  <si>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</si>
  <si>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</si>
  <si>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</si>
  <si>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</si>
  <si>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</si>
  <si>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</si>
  <si>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</si>
  <si>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</si>
  <si>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</si>
  <si>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</si>
  <si>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</si>
  <si>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</si>
  <si>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</si>
  <si>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</si>
  <si>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</si>
  <si>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</si>
  <si>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</si>
  <si>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</si>
  <si>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</si>
  <si>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</si>
  <si>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</si>
  <si>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</si>
  <si>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</si>
  <si>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</si>
  <si>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</si>
  <si>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</si>
  <si>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</si>
  <si>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</si>
  <si>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</si>
  <si>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</si>
  <si>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</si>
  <si>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</si>
  <si>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</si>
  <si>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</si>
  <si>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</si>
  <si>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</si>
  <si>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</si>
  <si>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</si>
  <si>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</si>
  <si>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</si>
  <si>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</si>
  <si>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</si>
  <si>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</si>
  <si>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</si>
  <si>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</si>
  <si>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</si>
  <si>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</si>
  <si>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</si>
  <si>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</si>
  <si>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</si>
  <si>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</si>
  <si>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</si>
  <si>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</si>
  <si>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</si>
  <si>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</si>
  <si>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</si>
  <si>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</si>
  <si>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</si>
  <si>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</si>
  <si>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</si>
  <si>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</si>
  <si>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</si>
  <si>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</si>
  <si>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</si>
  <si>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</si>
  <si>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</si>
  <si>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</si>
  <si>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</si>
  <si>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</si>
  <si>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</si>
  <si>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</si>
  <si>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</si>
  <si>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</si>
  <si>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</si>
  <si>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</si>
  <si>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</si>
  <si>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</si>
  <si>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</si>
  <si>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</si>
  <si>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</si>
  <si>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</si>
  <si>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</si>
  <si>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</si>
  <si>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</si>
  <si>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</si>
  <si>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</si>
  <si>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</si>
  <si>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</si>
  <si>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</si>
  <si>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</si>
  <si>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</si>
  <si>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</si>
  <si>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</si>
  <si>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</si>
  <si>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</si>
  <si>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</si>
  <si>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</si>
  <si>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</si>
  <si>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</si>
  <si>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</si>
  <si>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</si>
  <si>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</si>
  <si>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</si>
  <si>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</si>
  <si>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</si>
  <si>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</si>
  <si>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</si>
  <si>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</si>
  <si>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</si>
  <si>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</si>
  <si>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</si>
  <si>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</si>
  <si>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</si>
  <si>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</si>
  <si>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</si>
  <si>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</si>
  <si>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</si>
  <si>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</si>
  <si>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</si>
  <si>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</si>
  <si>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</si>
  <si>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</si>
  <si>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</si>
  <si>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</si>
  <si>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</si>
  <si>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</si>
  <si>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</si>
  <si>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</si>
  <si>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</si>
  <si>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</si>
  <si>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</si>
  <si>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</si>
  <si>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</si>
  <si>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</si>
  <si>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</si>
  <si>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</si>
  <si>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</si>
  <si>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</si>
  <si>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</si>
  <si>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</si>
  <si>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</si>
  <si>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</si>
  <si>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</si>
  <si>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</si>
  <si>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</si>
  <si>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</si>
  <si>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</si>
  <si>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</si>
  <si>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</si>
  <si>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</si>
  <si>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</si>
  <si>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</si>
  <si>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</si>
  <si>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</si>
  <si>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</si>
  <si>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</si>
  <si>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</si>
  <si>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</si>
  <si>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</si>
  <si>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</si>
  <si>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</si>
  <si>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</si>
  <si>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</si>
  <si>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</si>
  <si>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</si>
  <si>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</si>
  <si>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</si>
  <si>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</si>
  <si>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</si>
  <si>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</si>
  <si>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</si>
  <si>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</si>
  <si>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</si>
  <si>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</si>
  <si>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</si>
  <si>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</si>
  <si>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</si>
  <si>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</si>
  <si>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</si>
  <si>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</si>
  <si>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</si>
  <si>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</si>
  <si>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</si>
  <si>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</si>
  <si>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</si>
  <si>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</si>
  <si>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</si>
  <si>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</si>
  <si>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</si>
  <si>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</si>
  <si>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</si>
  <si>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</si>
  <si>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</si>
  <si>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</si>
  <si>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</si>
  <si>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</si>
  <si>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</si>
  <si>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</si>
  <si>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</si>
  <si>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</si>
  <si>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</si>
  <si>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</si>
  <si>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</si>
  <si>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</si>
  <si>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</si>
  <si>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</si>
  <si>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</si>
  <si>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</si>
  <si>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</si>
  <si>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</si>
  <si>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</si>
  <si>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</si>
  <si>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</si>
  <si>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</si>
  <si>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</si>
  <si>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</si>
  <si>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</si>
  <si>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</si>
  <si>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</si>
  <si>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</si>
  <si>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</si>
  <si>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</si>
  <si>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</si>
  <si>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</si>
  <si>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</si>
  <si>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</si>
  <si>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</si>
  <si>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</si>
  <si>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</si>
  <si>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</si>
  <si>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</si>
  <si>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</si>
  <si>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</si>
  <si>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</si>
  <si>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</si>
  <si>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</si>
  <si>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</si>
  <si>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</si>
  <si>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</si>
  <si>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</si>
  <si>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</si>
  <si>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</si>
  <si>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</si>
  <si>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</si>
  <si>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</si>
  <si>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</si>
  <si>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</si>
  <si>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</si>
  <si>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</si>
  <si>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</si>
  <si>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</si>
  <si>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</si>
  <si>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</si>
  <si>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</si>
  <si>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</si>
  <si>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</si>
  <si>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</si>
  <si>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</si>
  <si>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</si>
  <si>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</si>
  <si>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</si>
  <si>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</si>
  <si>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</si>
  <si>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</si>
  <si>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</si>
  <si>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</si>
  <si>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</si>
  <si>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</si>
  <si>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</si>
  <si>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</si>
  <si>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</si>
  <si>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</si>
  <si>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</si>
  <si>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</si>
  <si>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</si>
  <si>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</si>
  <si>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</si>
  <si>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</si>
  <si>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</si>
  <si>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</si>
  <si>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</si>
  <si>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</si>
  <si>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</si>
  <si>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</si>
  <si>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</si>
  <si>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</si>
  <si>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</si>
  <si>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</si>
  <si>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</si>
  <si>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</si>
  <si>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</si>
  <si>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</si>
  <si>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</si>
  <si>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</si>
  <si>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</si>
  <si>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</si>
  <si>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</si>
  <si>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</si>
  <si>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</si>
  <si>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</si>
  <si>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</si>
  <si>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</si>
  <si>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</si>
  <si>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</si>
  <si>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</si>
  <si>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</si>
  <si>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</si>
  <si>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</si>
  <si>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</si>
  <si>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</si>
  <si>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</si>
  <si>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</si>
  <si>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</si>
  <si>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</si>
  <si>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</si>
  <si>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</si>
  <si>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</si>
  <si>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</si>
  <si>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</si>
  <si>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</si>
  <si>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</si>
  <si>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</si>
  <si>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</si>
  <si>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</si>
  <si>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</si>
  <si>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</si>
  <si>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</si>
  <si>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</si>
  <si>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</si>
  <si>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</si>
  <si>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</si>
  <si>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</si>
  <si>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</si>
  <si>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</si>
  <si>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</si>
  <si>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</si>
  <si>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</si>
  <si>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</si>
  <si>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</si>
  <si>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</si>
  <si>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</si>
  <si>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</si>
  <si>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</si>
  <si>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</si>
  <si>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</si>
  <si>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</si>
  <si>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</si>
  <si>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</si>
  <si>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</si>
  <si>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</si>
  <si>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</si>
  <si>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</si>
  <si>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</si>
  <si>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</si>
  <si>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</si>
  <si>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</si>
  <si>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</si>
  <si>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</si>
  <si>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</si>
  <si>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</si>
  <si>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</si>
  <si>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</si>
  <si>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</si>
  <si>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</si>
  <si>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</si>
  <si>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</si>
  <si>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</si>
  <si>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</si>
  <si>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</si>
  <si>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</si>
  <si>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</si>
  <si>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</si>
  <si>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</si>
  <si>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</si>
  <si>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</si>
  <si>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</si>
  <si>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</si>
  <si>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</si>
  <si>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</si>
  <si>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</si>
  <si>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</si>
  <si>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</si>
  <si>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</si>
  <si>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</si>
  <si>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</si>
  <si>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</si>
  <si>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</si>
  <si>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</si>
  <si>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</si>
  <si>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</si>
  <si>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</si>
  <si>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</si>
  <si>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</si>
  <si>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</si>
  <si>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</si>
  <si>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</si>
  <si>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</si>
  <si>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</si>
  <si>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</si>
  <si>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</si>
  <si>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</si>
  <si>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</si>
  <si>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</si>
  <si>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</si>
  <si>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</si>
  <si>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</si>
  <si>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</si>
  <si>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</si>
  <si>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</si>
  <si>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</si>
  <si>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</si>
  <si>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</si>
  <si>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</si>
  <si>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</si>
  <si>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</si>
  <si>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</si>
  <si>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</si>
  <si>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</si>
  <si>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</si>
  <si>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</si>
  <si>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</si>
  <si>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</si>
  <si>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</si>
  <si>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</si>
  <si>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</si>
  <si>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</si>
  <si>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</si>
  <si>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</si>
  <si>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</si>
  <si>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</si>
  <si>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</si>
  <si>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</si>
  <si>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</si>
  <si>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</si>
  <si>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</si>
  <si>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</si>
  <si>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</si>
  <si>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</si>
  <si>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</si>
  <si>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</si>
  <si>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</si>
  <si>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</si>
  <si>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</si>
  <si>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</si>
  <si>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</si>
  <si>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</si>
  <si>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</si>
  <si>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</si>
  <si>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</si>
  <si>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</si>
  <si>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</si>
  <si>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</si>
  <si>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</si>
  <si>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</si>
  <si>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</si>
  <si>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</si>
  <si>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</si>
  <si>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</si>
  <si>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</si>
  <si>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</si>
  <si>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</si>
  <si>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</si>
  <si>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</si>
  <si>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</si>
  <si>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</si>
  <si>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</si>
  <si>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</si>
  <si>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</si>
  <si>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</si>
  <si>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</si>
  <si>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</si>
  <si>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</si>
  <si>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</si>
  <si>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</si>
  <si>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</si>
  <si>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</si>
  <si>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</si>
  <si>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</si>
  <si>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</si>
  <si>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</si>
  <si>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</si>
  <si>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</si>
  <si>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</si>
  <si>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</si>
  <si>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</si>
  <si>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</si>
  <si>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</si>
  <si>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</si>
  <si>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</si>
  <si>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</si>
  <si>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</si>
  <si>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</si>
  <si>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</si>
  <si>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</si>
  <si>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</si>
  <si>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</si>
  <si>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</si>
  <si>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</si>
  <si>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</si>
  <si>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</si>
  <si>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</si>
  <si>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</si>
  <si>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</si>
  <si>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</si>
  <si>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</si>
  <si>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</si>
  <si>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</si>
  <si>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</si>
  <si>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</si>
  <si>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</si>
  <si>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</si>
  <si>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</si>
  <si>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</si>
  <si>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</si>
  <si>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</si>
  <si>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</si>
  <si>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</si>
  <si>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</si>
  <si>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</si>
  <si>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</si>
  <si>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</si>
  <si>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</si>
  <si>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</si>
  <si>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</si>
  <si>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</si>
  <si>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</si>
  <si>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</si>
  <si>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</si>
  <si>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</si>
  <si>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</si>
  <si>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</si>
  <si>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</si>
  <si>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</si>
  <si>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</si>
  <si>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</si>
  <si>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</si>
  <si>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</si>
  <si>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</si>
  <si>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</si>
  <si>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</si>
  <si>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</si>
  <si>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</si>
  <si>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</si>
  <si>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</si>
  <si>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</si>
  <si>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</si>
  <si>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</si>
  <si>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</si>
  <si>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</si>
  <si>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</si>
  <si>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</si>
  <si>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</si>
  <si>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</si>
  <si>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</si>
  <si>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</si>
  <si>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</si>
  <si>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</si>
  <si>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</si>
  <si>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</si>
  <si>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</si>
  <si>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</si>
  <si>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</si>
  <si>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</si>
  <si>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</si>
  <si>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</si>
  <si>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</si>
  <si>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</si>
  <si>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</si>
  <si>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</si>
  <si>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</si>
  <si>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</si>
  <si>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</si>
  <si>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</si>
  <si>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</si>
  <si>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</si>
  <si>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</si>
  <si>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</si>
  <si>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</si>
  <si>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</si>
  <si>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</si>
  <si>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</si>
  <si>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</si>
  <si>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</si>
  <si>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</si>
  <si>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</si>
  <si>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</si>
  <si>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</si>
  <si>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</si>
  <si>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</si>
  <si>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</si>
  <si>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</si>
  <si>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</si>
  <si>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</si>
  <si>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</si>
  <si>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</si>
  <si>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</si>
  <si>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</si>
  <si>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</si>
  <si>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</si>
  <si>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</si>
  <si>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</si>
  <si>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</si>
  <si>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</si>
  <si>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</si>
  <si>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</si>
  <si>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</si>
  <si>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</si>
  <si>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</si>
  <si>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</si>
  <si>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</si>
  <si>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</si>
  <si>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</si>
  <si>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</si>
  <si>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</si>
  <si>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</si>
  <si>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</si>
  <si>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</si>
  <si>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</si>
  <si>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</si>
  <si>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</si>
  <si>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</si>
  <si>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</si>
  <si>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</si>
  <si>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</si>
  <si>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</si>
  <si>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</si>
  <si>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</si>
  <si>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</si>
  <si>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</si>
  <si>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</si>
  <si>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</si>
  <si>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</si>
  <si>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</si>
  <si>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</si>
  <si>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</si>
  <si>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</si>
  <si>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</si>
  <si>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</si>
  <si>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</si>
  <si>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</si>
  <si>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</si>
  <si>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</si>
  <si>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</si>
  <si>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</si>
  <si>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</si>
  <si>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</si>
  <si>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</si>
  <si>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</si>
  <si>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</si>
  <si>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</si>
  <si>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</si>
  <si>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</si>
  <si>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</si>
  <si>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</si>
  <si>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</si>
  <si>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</si>
  <si>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</si>
  <si>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</si>
  <si>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</si>
  <si>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</si>
  <si>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</si>
  <si>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</si>
  <si>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</si>
  <si>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</si>
  <si>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</si>
  <si>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</si>
  <si>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</si>
  <si>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</si>
  <si>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</si>
  <si>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</si>
  <si>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</si>
  <si>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</si>
  <si>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</si>
  <si>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</si>
  <si>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</si>
  <si>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</si>
  <si>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</si>
  <si>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</si>
  <si>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</si>
  <si>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</si>
  <si>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</si>
  <si>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</si>
  <si>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</si>
  <si>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</si>
  <si>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</si>
  <si>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</si>
  <si>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</si>
  <si>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</si>
  <si>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</si>
  <si>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</si>
  <si>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</si>
  <si>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</si>
  <si>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</si>
  <si>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</si>
  <si>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</si>
  <si>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</si>
  <si>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</si>
  <si>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</si>
  <si>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</si>
  <si>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</si>
  <si>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</si>
  <si>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</si>
  <si>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</si>
  <si>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</si>
  <si>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</si>
  <si>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</si>
  <si>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</si>
  <si>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</si>
  <si>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</si>
  <si>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</si>
  <si>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</si>
  <si>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</si>
  <si>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</si>
  <si>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</si>
  <si>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</si>
  <si>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</si>
  <si>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</si>
  <si>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</si>
  <si>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</si>
  <si>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</si>
  <si>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</si>
  <si>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</si>
  <si>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</si>
  <si>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</si>
  <si>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</si>
  <si>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</si>
  <si>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</si>
  <si>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</si>
  <si>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</si>
  <si>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</si>
  <si>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</si>
  <si>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</si>
  <si>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</si>
  <si>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</si>
  <si>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</si>
  <si>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</si>
  <si>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</si>
  <si>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</si>
  <si>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</si>
  <si>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</si>
  <si>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</si>
  <si>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</si>
  <si>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</si>
  <si>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</si>
  <si>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</si>
  <si>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</si>
  <si>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</si>
  <si>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</si>
  <si>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</si>
  <si>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</si>
  <si>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</si>
  <si>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</si>
  <si>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</si>
  <si>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</si>
  <si>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</si>
  <si>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</si>
  <si>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</si>
  <si>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</si>
  <si>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</si>
  <si>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</si>
  <si>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</si>
  <si>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</si>
  <si>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</si>
  <si>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</si>
  <si>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</si>
  <si>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</si>
  <si>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</si>
  <si>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</si>
  <si>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</si>
  <si>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</si>
  <si>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</si>
  <si>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</si>
  <si>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</si>
  <si>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</si>
  <si>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</si>
  <si>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</si>
  <si>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</si>
  <si>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</si>
  <si>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</si>
  <si>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</si>
  <si>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</si>
  <si>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</si>
  <si>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</si>
  <si>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</si>
  <si>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</si>
  <si>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</si>
  <si>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</si>
  <si>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</si>
  <si>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</si>
  <si>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</si>
  <si>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</si>
  <si>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</si>
  <si>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</si>
  <si>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</si>
  <si>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</si>
  <si>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</si>
  <si>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</si>
  <si>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</si>
  <si>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</si>
  <si>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</si>
  <si>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</si>
  <si>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</si>
  <si>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</si>
  <si>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</si>
  <si>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</si>
  <si>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</si>
  <si>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</si>
  <si>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</si>
  <si>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</si>
  <si>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</si>
  <si>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</si>
  <si>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</si>
  <si>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</si>
  <si>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</si>
  <si>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</si>
  <si>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</si>
  <si>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</si>
  <si>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</si>
  <si>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</si>
  <si>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</si>
  <si>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</si>
  <si>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</si>
  <si>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</si>
  <si>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</si>
  <si>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</si>
  <si>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</si>
  <si>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</si>
  <si>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</si>
  <si>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</si>
  <si>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</si>
  <si>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</si>
  <si>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</si>
  <si>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</si>
  <si>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</si>
  <si>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</si>
  <si>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</si>
  <si>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</si>
  <si>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</si>
  <si>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</si>
  <si>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</si>
  <si>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</si>
  <si>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</si>
  <si>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</si>
  <si>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</si>
  <si>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</si>
  <si>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</si>
  <si>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</si>
  <si>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</si>
  <si>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</si>
  <si>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</si>
  <si>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</si>
  <si>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</si>
  <si>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</si>
  <si>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</si>
  <si>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</si>
  <si>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</si>
  <si>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</si>
  <si>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</si>
  <si>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</si>
  <si>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</si>
  <si>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</si>
  <si>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</si>
  <si>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</si>
  <si>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</si>
  <si>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</si>
  <si>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</si>
  <si>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</si>
  <si>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</si>
  <si>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</si>
  <si>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</si>
  <si>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</si>
  <si>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</si>
  <si>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</si>
  <si>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</si>
  <si>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</si>
  <si>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</si>
  <si>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</si>
  <si>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</si>
  <si>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</si>
  <si>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</si>
  <si>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</si>
  <si>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</si>
  <si>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</si>
  <si>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</si>
  <si>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</si>
  <si>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</si>
  <si>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</si>
  <si>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</si>
  <si>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</si>
  <si>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</si>
  <si>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</si>
  <si>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</si>
  <si>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</si>
  <si>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</si>
  <si>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</si>
  <si>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</si>
  <si>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</si>
  <si>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</si>
  <si>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</si>
  <si>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</si>
  <si>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</si>
  <si>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</si>
  <si>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</si>
  <si>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</si>
  <si>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</si>
  <si>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</si>
  <si>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</si>
  <si>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</si>
  <si>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</si>
  <si>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</si>
  <si>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</si>
  <si>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</si>
  <si>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</si>
  <si>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</si>
  <si>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</si>
  <si>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</si>
  <si>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</si>
  <si>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</si>
  <si>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</si>
  <si>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</si>
  <si>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</si>
  <si>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</si>
  <si>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</si>
  <si>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</si>
  <si>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</si>
  <si>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</si>
  <si>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</si>
  <si>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</si>
  <si>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</si>
  <si>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</si>
  <si>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</si>
  <si>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</si>
  <si>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</si>
  <si>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</si>
  <si>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</si>
  <si>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</si>
  <si>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</si>
  <si>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</si>
  <si>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</si>
  <si>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</si>
  <si>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</si>
  <si>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</si>
  <si>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</si>
  <si>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</si>
  <si>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</si>
  <si>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</si>
  <si>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</si>
  <si>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</si>
  <si>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</si>
  <si>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</si>
  <si>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</si>
  <si>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</si>
  <si>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</si>
  <si>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</si>
  <si>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</si>
  <si>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</si>
  <si>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</si>
  <si>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</si>
  <si>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</si>
  <si>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</si>
  <si>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</si>
  <si>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</si>
  <si>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</si>
  <si>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</si>
  <si>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</si>
  <si>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</si>
  <si>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</si>
  <si>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</si>
  <si>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</si>
  <si>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</si>
  <si>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</si>
  <si>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</si>
  <si>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</si>
  <si>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</si>
  <si>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</si>
  <si>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</si>
  <si>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</si>
  <si>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</si>
  <si>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</si>
  <si>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</si>
  <si>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</si>
  <si>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</si>
  <si>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</si>
  <si>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</si>
  <si>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</si>
  <si>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</si>
  <si>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</si>
  <si>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</si>
  <si>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</si>
  <si>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</si>
  <si>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</si>
  <si>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</si>
  <si>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</si>
  <si>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</si>
  <si>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</si>
  <si>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</si>
  <si>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</si>
  <si>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</si>
  <si>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</si>
  <si>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</si>
  <si>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</si>
  <si>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</si>
  <si>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</si>
  <si>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</si>
  <si>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</si>
  <si>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</si>
  <si>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</si>
  <si>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</si>
  <si>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</si>
  <si>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</si>
  <si>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</si>
  <si>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</si>
  <si>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</si>
  <si>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</si>
  <si>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</si>
  <si>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</si>
  <si>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</si>
  <si>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</si>
  <si>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</si>
  <si>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</si>
  <si>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</si>
  <si>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</si>
  <si>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</si>
  <si>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</si>
  <si>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</si>
  <si>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</si>
  <si>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</si>
  <si>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</si>
  <si>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</si>
  <si>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</si>
  <si>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</si>
  <si>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</si>
  <si>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</si>
  <si>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</si>
  <si>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</si>
  <si>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</si>
  <si>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</si>
  <si>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</si>
  <si>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</si>
  <si>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</si>
  <si>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</si>
  <si>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</si>
  <si>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</si>
  <si>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</si>
  <si>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</si>
  <si>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</si>
  <si>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</si>
  <si>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</si>
  <si>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</si>
  <si>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</si>
  <si>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</si>
  <si>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</si>
  <si>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</si>
  <si>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</si>
  <si>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</si>
  <si>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</si>
  <si>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</si>
  <si>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</si>
  <si>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</si>
  <si>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</si>
  <si>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</si>
  <si>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</si>
  <si>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</si>
  <si>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</si>
  <si>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</si>
  <si>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</si>
  <si>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</si>
  <si>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</si>
  <si>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</si>
  <si>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</si>
  <si>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</si>
  <si>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</si>
  <si>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</si>
  <si>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</si>
  <si>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</si>
  <si>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</si>
  <si>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</si>
  <si>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</si>
  <si>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</si>
  <si>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</si>
  <si>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</si>
  <si>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</si>
  <si>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</si>
  <si>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</si>
  <si>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</si>
  <si>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</si>
  <si>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</si>
  <si>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</si>
  <si>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</si>
  <si>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</si>
  <si>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</si>
  <si>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</si>
  <si>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</si>
  <si>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</si>
  <si>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</si>
  <si>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</si>
  <si>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</si>
  <si>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</si>
  <si>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</si>
  <si>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</si>
  <si>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</si>
  <si>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</si>
  <si>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</si>
  <si>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</si>
  <si>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</si>
  <si>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</si>
  <si>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</si>
  <si>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</si>
  <si>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</si>
  <si>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</si>
  <si>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</si>
  <si>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</si>
  <si>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</si>
  <si>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</si>
  <si>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</si>
  <si>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</si>
  <si>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</si>
  <si>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</si>
  <si>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</si>
  <si>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</si>
  <si>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</si>
  <si>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</si>
  <si>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</si>
  <si>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</si>
  <si>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</si>
  <si>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</si>
  <si>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</si>
  <si>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</si>
  <si>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</si>
  <si>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</si>
  <si>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</si>
  <si>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</si>
  <si>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</si>
  <si>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</si>
  <si>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</si>
  <si>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</si>
  <si>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</si>
  <si>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</si>
  <si>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</si>
  <si>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</si>
  <si>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</si>
  <si>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</si>
  <si>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</si>
  <si>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</si>
  <si>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</si>
  <si>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</si>
  <si>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</si>
  <si>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</si>
  <si>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</si>
  <si>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</si>
  <si>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</si>
  <si>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</si>
  <si>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</si>
  <si>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</si>
  <si>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</si>
  <si>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</si>
  <si>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</si>
  <si>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</si>
  <si>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</si>
  <si>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</si>
  <si>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</si>
  <si>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</si>
  <si>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</si>
  <si>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</si>
  <si>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</si>
  <si>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</si>
  <si>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</si>
  <si>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</si>
  <si>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</si>
  <si>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</si>
  <si>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</si>
  <si>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</si>
  <si>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</si>
  <si>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</si>
  <si>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</si>
  <si>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</si>
  <si>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</si>
  <si>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</si>
  <si>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</si>
  <si>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</si>
  <si>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</si>
  <si>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</si>
  <si>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</si>
  <si>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</si>
  <si>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</si>
  <si>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</si>
  <si>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</si>
  <si>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</si>
  <si>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</si>
  <si>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</si>
  <si>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</si>
  <si>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</si>
  <si>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</si>
  <si>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</si>
  <si>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</si>
  <si>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</si>
  <si>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</si>
  <si>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</si>
  <si>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</si>
  <si>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</si>
  <si>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</si>
  <si>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</si>
  <si>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</si>
  <si>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</si>
  <si>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</si>
  <si>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</si>
  <si>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</si>
  <si>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</si>
  <si>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</si>
  <si>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</si>
  <si>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</si>
  <si>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</si>
  <si>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</si>
  <si>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</si>
  <si>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</si>
  <si>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</si>
  <si>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</si>
  <si>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</si>
  <si>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</si>
  <si>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</si>
  <si>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</si>
  <si>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</si>
  <si>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</si>
  <si>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</si>
  <si>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</si>
  <si>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</si>
  <si>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</si>
  <si>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</si>
  <si>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</si>
  <si>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</si>
  <si>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</si>
  <si>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</si>
  <si>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</si>
  <si>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</si>
  <si>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</si>
  <si>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</si>
  <si>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</si>
  <si>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</si>
  <si>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</si>
  <si>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</si>
  <si>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</si>
  <si>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</si>
  <si>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</si>
  <si>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</si>
  <si>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</si>
  <si>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</si>
  <si>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</si>
  <si>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</si>
  <si>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</si>
  <si>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</si>
  <si>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</si>
  <si>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</si>
  <si>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</si>
  <si>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</si>
  <si>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</si>
  <si>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</si>
  <si>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</si>
  <si>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</si>
  <si>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</si>
  <si>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</si>
  <si>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</si>
  <si>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</si>
  <si>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</si>
  <si>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</si>
  <si>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</si>
  <si>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</si>
  <si>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</si>
  <si>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</si>
  <si>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</si>
  <si>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</si>
  <si>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</si>
  <si>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</si>
  <si>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</si>
  <si>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</si>
  <si>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</si>
  <si>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</si>
  <si>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</si>
  <si>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</si>
  <si>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</si>
  <si>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</si>
  <si>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</si>
  <si>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</si>
  <si>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</si>
  <si>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</si>
  <si>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</si>
  <si>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</si>
  <si>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</si>
  <si>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</si>
  <si>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</si>
  <si>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</si>
  <si>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</si>
  <si>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</si>
  <si>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</si>
  <si>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</si>
  <si>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</si>
  <si>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</si>
  <si>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</si>
  <si>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</si>
  <si>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</si>
  <si>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</si>
  <si>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</si>
  <si>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</si>
  <si>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</si>
  <si>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</si>
  <si>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</si>
  <si>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</si>
  <si>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</si>
  <si>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</si>
  <si>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</si>
  <si>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</si>
  <si>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</si>
  <si>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</si>
  <si>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</si>
  <si>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</si>
  <si>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</si>
  <si>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</si>
  <si>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</si>
  <si>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</si>
  <si>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</si>
  <si>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</si>
  <si>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</si>
  <si>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</si>
  <si>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</si>
  <si>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</si>
  <si>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</si>
  <si>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</si>
  <si>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</si>
  <si>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</si>
  <si>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</si>
  <si>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</si>
  <si>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</si>
  <si>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</si>
  <si>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</si>
  <si>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</si>
  <si>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</si>
  <si>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</si>
  <si>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</si>
  <si>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</si>
  <si>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</si>
  <si>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</si>
  <si>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</si>
  <si>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</si>
  <si>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</si>
  <si>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</si>
  <si>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</si>
  <si>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</si>
  <si>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</si>
  <si>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</si>
  <si>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</si>
  <si>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</si>
  <si>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</si>
  <si>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</si>
  <si>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</si>
  <si>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</si>
  <si>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</si>
  <si>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</si>
  <si>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</si>
  <si>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</si>
  <si>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</si>
  <si>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</si>
  <si>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</si>
  <si>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</si>
  <si>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</si>
  <si>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</si>
  <si>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</si>
  <si>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</si>
  <si>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</si>
  <si>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</si>
  <si>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</si>
  <si>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</si>
  <si>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</si>
  <si>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</si>
  <si>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</si>
  <si>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</si>
  <si>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</si>
  <si>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</si>
  <si>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</si>
  <si>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</si>
  <si>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</si>
  <si>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</si>
  <si>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</si>
  <si>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</si>
  <si>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</si>
  <si>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</si>
  <si>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</si>
  <si>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</si>
  <si>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</si>
  <si>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</si>
  <si>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</si>
  <si>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</si>
  <si>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</si>
  <si>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</si>
  <si>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</si>
  <si>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</si>
  <si>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</si>
  <si>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</si>
  <si>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</si>
  <si>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</si>
  <si>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</si>
  <si>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</si>
  <si>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</si>
  <si>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</si>
  <si>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</si>
  <si>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</si>
  <si>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</si>
  <si>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</si>
  <si>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</si>
  <si>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</si>
  <si>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</si>
  <si>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</si>
  <si>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</si>
  <si>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</si>
  <si>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</si>
  <si>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</si>
  <si>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</si>
  <si>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</si>
  <si>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</si>
  <si>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</si>
  <si>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</si>
  <si>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</si>
  <si>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</si>
  <si>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</si>
  <si>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</si>
  <si>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</si>
  <si>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</si>
  <si>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</si>
  <si>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</si>
  <si>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</si>
  <si>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</si>
  <si>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</si>
  <si>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</si>
  <si>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</si>
  <si>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</si>
  <si>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</si>
  <si>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</si>
  <si>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</si>
  <si>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</si>
  <si>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</si>
  <si>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</si>
  <si>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</si>
  <si>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</si>
  <si>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</si>
  <si>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</si>
  <si>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</si>
  <si>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</si>
  <si>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</si>
  <si>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</si>
  <si>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</si>
  <si>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</si>
  <si>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</si>
  <si>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</si>
  <si>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</si>
  <si>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</si>
  <si>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</si>
  <si>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</si>
  <si>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</si>
  <si>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</si>
  <si>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</si>
  <si>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</si>
  <si>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</si>
  <si>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</si>
  <si>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</si>
  <si>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</si>
  <si>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</si>
  <si>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</si>
  <si>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</si>
  <si>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</si>
  <si>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</si>
  <si>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</si>
  <si>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</si>
  <si>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</si>
  <si>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</si>
  <si>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</si>
  <si>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</si>
  <si>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</si>
  <si>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</si>
  <si>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</si>
  <si>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</si>
  <si>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</si>
  <si>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</si>
  <si>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</si>
  <si>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</si>
  <si>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</si>
  <si>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</si>
  <si>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</si>
  <si>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</si>
  <si>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</si>
  <si>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</si>
  <si>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</si>
  <si>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</si>
  <si>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</si>
  <si>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</si>
  <si>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</si>
  <si>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</si>
  <si>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</si>
  <si>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</si>
  <si>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</si>
  <si>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</si>
  <si>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</si>
  <si>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</si>
  <si>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</si>
  <si>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</si>
  <si>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</si>
  <si>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</si>
  <si>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</si>
  <si>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</si>
  <si>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</si>
  <si>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</si>
  <si>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</si>
  <si>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</si>
  <si>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</si>
  <si>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</si>
  <si>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</si>
  <si>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</si>
  <si>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</si>
  <si>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</si>
  <si>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</si>
  <si>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</si>
  <si>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</si>
  <si>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</si>
  <si>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</si>
  <si>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</si>
  <si>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</si>
  <si>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</si>
  <si>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</si>
  <si>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</si>
  <si>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</si>
  <si>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</si>
  <si>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</si>
  <si>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</si>
  <si>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</si>
  <si>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</si>
  <si>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</si>
  <si>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</si>
  <si>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</si>
  <si>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</si>
  <si>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</si>
  <si>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</si>
  <si>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</si>
  <si>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</si>
  <si>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</si>
  <si>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</si>
  <si>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</si>
  <si>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</si>
  <si>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</si>
  <si>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</si>
  <si>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</si>
  <si>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</si>
  <si>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</si>
  <si>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</si>
  <si>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</si>
  <si>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</si>
  <si>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</si>
  <si>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</si>
  <si>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</si>
  <si>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</si>
  <si>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</si>
  <si>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</si>
  <si>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</si>
  <si>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</si>
  <si>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</si>
  <si>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</si>
  <si>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</si>
  <si>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</si>
  <si>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</si>
  <si>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</si>
  <si>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</si>
  <si>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</si>
  <si>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</si>
  <si>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</si>
  <si>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</si>
  <si>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</si>
  <si>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</si>
  <si>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</si>
  <si>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</si>
  <si>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</si>
  <si>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</si>
  <si>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</si>
  <si>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</si>
  <si>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</si>
  <si>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</si>
  <si>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</si>
  <si>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</si>
  <si>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</si>
  <si>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</si>
  <si>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</si>
  <si>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</si>
  <si>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</si>
  <si>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</si>
  <si>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</si>
  <si>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</si>
  <si>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</si>
  <si>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</si>
  <si>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</si>
  <si>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</si>
  <si>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</si>
  <si>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</si>
  <si>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</si>
  <si>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</si>
  <si>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</si>
  <si>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</si>
  <si>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</si>
  <si>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</si>
  <si>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</si>
  <si>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</si>
  <si>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</si>
  <si>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</si>
  <si>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</si>
  <si>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</si>
  <si>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</si>
  <si>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</si>
  <si>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</si>
  <si>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</si>
  <si>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</si>
  <si>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</si>
  <si>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</si>
  <si>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</si>
  <si>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</si>
  <si>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</si>
  <si>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</si>
  <si>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</si>
  <si>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</si>
  <si>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</si>
  <si>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</si>
  <si>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</si>
  <si>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</si>
  <si>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</si>
  <si>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</si>
  <si>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</si>
  <si>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</si>
  <si>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</si>
  <si>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</si>
  <si>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</si>
  <si>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</si>
  <si>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</si>
  <si>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</si>
  <si>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</si>
  <si>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</si>
  <si>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</si>
  <si>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</si>
  <si>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</si>
  <si>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</si>
  <si>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</si>
  <si>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</si>
  <si>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</si>
  <si>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</si>
  <si>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</si>
  <si>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</si>
  <si>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</si>
  <si>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</si>
  <si>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</si>
  <si>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</si>
  <si>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</si>
  <si>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</si>
  <si>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</si>
  <si>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</si>
  <si>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</si>
  <si>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</si>
  <si>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</si>
  <si>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</si>
  <si>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</si>
  <si>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</si>
  <si>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</si>
  <si>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</si>
  <si>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</si>
  <si>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</si>
  <si>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</si>
  <si>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</si>
  <si>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</si>
  <si>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</si>
  <si>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</si>
  <si>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</si>
  <si>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</si>
  <si>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</si>
  <si>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</si>
  <si>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</si>
  <si>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</si>
  <si>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</si>
  <si>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</si>
  <si>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</si>
  <si>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</si>
  <si>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</si>
  <si>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</si>
  <si>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</si>
  <si>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</si>
  <si>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</si>
  <si>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</si>
  <si>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</si>
  <si>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</si>
  <si>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</si>
  <si>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</si>
  <si>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</si>
  <si>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</si>
  <si>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</si>
  <si>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</si>
  <si>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</si>
  <si>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</si>
  <si>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</si>
  <si>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</si>
  <si>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</si>
  <si>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</si>
  <si>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</si>
  <si>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</si>
  <si>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</si>
  <si>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</si>
  <si>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</si>
  <si>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</si>
  <si>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</si>
  <si>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</si>
  <si>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</si>
  <si>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</si>
  <si>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</si>
  <si>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</si>
  <si>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</si>
  <si>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</si>
  <si>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</si>
  <si>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</si>
  <si>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</si>
  <si>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</si>
  <si>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</si>
  <si>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</si>
  <si>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</si>
  <si>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</si>
  <si>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</si>
  <si>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</si>
  <si>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</si>
  <si>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</si>
  <si>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</si>
  <si>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</si>
  <si>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</si>
  <si>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</si>
  <si>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</si>
  <si>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</si>
  <si>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</si>
  <si>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</si>
  <si>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</si>
  <si>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</si>
  <si>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</si>
  <si>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</si>
  <si>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</si>
  <si>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</si>
  <si>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</si>
  <si>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</si>
  <si>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</si>
  <si>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</si>
  <si>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</si>
  <si>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</si>
  <si>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</si>
  <si>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</si>
  <si>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</si>
  <si>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</si>
  <si>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</si>
  <si>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</si>
  <si>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</si>
  <si>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</si>
  <si>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</si>
  <si>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</si>
  <si>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</si>
  <si>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</si>
  <si>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</si>
  <si>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</si>
  <si>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</si>
  <si>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</si>
  <si>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</si>
  <si>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</si>
  <si>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</si>
  <si>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</si>
  <si>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</si>
  <si>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</si>
  <si>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</si>
  <si>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</si>
  <si>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</si>
  <si>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</si>
  <si>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</si>
  <si>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</si>
  <si>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</si>
  <si>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</si>
  <si>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</si>
  <si>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</si>
  <si>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</si>
  <si>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</si>
  <si>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</si>
  <si>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</si>
  <si>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</si>
  <si>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</si>
  <si>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</si>
  <si>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</si>
  <si>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</si>
  <si>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</si>
  <si>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</si>
  <si>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</si>
  <si>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</si>
  <si>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</si>
  <si>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</si>
  <si>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</si>
  <si>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</si>
  <si>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</si>
  <si>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</si>
  <si>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</si>
  <si>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</si>
  <si>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</si>
  <si>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</si>
  <si>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</si>
  <si>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</si>
  <si>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</si>
  <si>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</si>
  <si>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</si>
  <si>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</si>
  <si>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</si>
  <si>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</si>
  <si>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</si>
  <si>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</si>
  <si>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</si>
  <si>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</si>
  <si>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</si>
  <si>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</si>
  <si>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</si>
  <si>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</si>
  <si>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</si>
  <si>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</si>
  <si>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</si>
  <si>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</si>
  <si>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</si>
  <si>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</si>
  <si>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</si>
  <si>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</si>
  <si>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</si>
  <si>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</si>
  <si>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</si>
  <si>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</si>
  <si>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</si>
  <si>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</si>
  <si>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</si>
  <si>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</si>
  <si>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</si>
  <si>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</si>
  <si>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</si>
  <si>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</si>
  <si>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</si>
  <si>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</si>
  <si>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</si>
  <si>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</si>
  <si>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</si>
  <si>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</si>
  <si>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</si>
  <si>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</si>
  <si>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</si>
  <si>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</si>
  <si>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</si>
  <si>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</si>
  <si>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</si>
  <si>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</si>
  <si>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</si>
  <si>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</si>
  <si>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</si>
  <si>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</si>
  <si>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</si>
  <si>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</si>
  <si>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</si>
  <si>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</si>
  <si>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</si>
  <si>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</si>
  <si>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</si>
  <si>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</si>
  <si>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</si>
  <si>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</si>
  <si>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</si>
  <si>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</si>
  <si>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</si>
  <si>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</si>
  <si>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</si>
  <si>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</si>
  <si>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</si>
  <si>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</si>
  <si>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</si>
  <si>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</si>
  <si>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</si>
  <si>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</si>
  <si>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</si>
  <si>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</si>
  <si>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</si>
  <si>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</si>
  <si>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</si>
  <si>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</si>
  <si>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</si>
  <si>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</si>
  <si>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</si>
  <si>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</si>
  <si>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</si>
  <si>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</si>
  <si>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</si>
  <si>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</si>
  <si>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</si>
  <si>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</si>
  <si>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</si>
  <si>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</si>
  <si>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</si>
  <si>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</si>
  <si>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</si>
  <si>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</si>
  <si>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</si>
  <si>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</si>
  <si>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</si>
  <si>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</si>
  <si>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</si>
  <si>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</si>
  <si>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</si>
  <si>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</si>
  <si>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</si>
  <si>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</si>
  <si>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</si>
  <si>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</si>
  <si>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</si>
  <si>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</si>
  <si>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</si>
  <si>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</si>
  <si>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</si>
  <si>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</si>
  <si>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</si>
  <si>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</si>
  <si>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</si>
  <si>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</si>
  <si>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</si>
  <si>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</si>
  <si>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</si>
  <si>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</si>
  <si>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</si>
  <si>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</si>
  <si>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</si>
  <si>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</si>
  <si>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</si>
  <si>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</si>
  <si>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</si>
  <si>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</si>
  <si>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</si>
  <si>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</si>
  <si>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</si>
  <si>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</si>
  <si>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</si>
  <si>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</si>
  <si>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</si>
  <si>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</si>
  <si>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</si>
  <si>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</si>
  <si>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</si>
  <si>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</si>
  <si>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</si>
  <si>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</si>
  <si>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</si>
  <si>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</si>
  <si>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</si>
  <si>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</si>
  <si>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</si>
  <si>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</si>
  <si>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</si>
  <si>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</si>
  <si>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</si>
  <si>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</si>
  <si>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</si>
  <si>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</si>
  <si>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</si>
  <si>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</si>
  <si>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</si>
  <si>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</si>
  <si>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</si>
  <si>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</si>
  <si>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</si>
  <si>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</si>
  <si>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</si>
  <si>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</si>
  <si>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</si>
  <si>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</si>
  <si>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</si>
  <si>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</si>
  <si>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</si>
  <si>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</si>
  <si>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</si>
  <si>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</si>
  <si>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</si>
  <si>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</si>
  <si>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</si>
  <si>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</si>
  <si>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</si>
  <si>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</si>
  <si>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</si>
  <si>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</si>
  <si>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</si>
  <si>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</si>
  <si>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</si>
  <si>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</si>
  <si>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</si>
  <si>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</si>
  <si>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</si>
  <si>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</si>
  <si>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</si>
  <si>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</si>
  <si>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</si>
  <si>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</si>
  <si>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</si>
  <si>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</si>
  <si>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</si>
  <si>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</si>
  <si>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</si>
  <si>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</si>
  <si>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</si>
  <si>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</si>
  <si>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</si>
  <si>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</si>
  <si>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</si>
  <si>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</si>
  <si>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</si>
  <si>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</si>
  <si>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</si>
  <si>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</si>
  <si>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</si>
  <si>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</si>
  <si>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</si>
  <si>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</si>
  <si>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</si>
  <si>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</si>
  <si>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</si>
  <si>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</si>
  <si>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</si>
  <si>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</si>
  <si>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</si>
  <si>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</si>
  <si>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</si>
  <si>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</si>
  <si>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</si>
  <si>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</si>
  <si>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</si>
  <si>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</si>
  <si>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</si>
  <si>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</si>
  <si>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</si>
  <si>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</si>
  <si>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</si>
  <si>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</si>
  <si>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</si>
  <si>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</si>
  <si>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</si>
  <si>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</si>
  <si>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</si>
  <si>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</si>
  <si>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</si>
  <si>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</si>
  <si>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</si>
  <si>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</si>
  <si>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</si>
  <si>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</si>
  <si>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</si>
  <si>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</si>
  <si>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</si>
  <si>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</si>
  <si>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</si>
  <si>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</si>
  <si>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</si>
  <si>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</si>
  <si>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</si>
  <si>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</si>
  <si>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</si>
  <si>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</si>
  <si>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</si>
  <si>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</si>
  <si>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</si>
  <si>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</si>
  <si>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</si>
  <si>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</si>
  <si>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</si>
  <si>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</si>
  <si>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</si>
  <si>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</si>
  <si>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</si>
  <si>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</si>
  <si>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</si>
  <si>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</si>
  <si>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</si>
  <si>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</si>
  <si>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</si>
  <si>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</si>
  <si>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</si>
  <si>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</si>
  <si>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</si>
  <si>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</si>
  <si>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</si>
  <si>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</si>
  <si>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</si>
  <si>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</si>
  <si>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</si>
  <si>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</si>
  <si>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</si>
  <si>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</si>
  <si>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</si>
  <si>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</si>
  <si>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</si>
  <si>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</si>
  <si>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</si>
  <si>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</si>
  <si>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</si>
  <si>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</si>
  <si>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</si>
  <si>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</si>
  <si>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</si>
  <si>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</si>
  <si>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</si>
  <si>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</si>
  <si>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</si>
  <si>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</si>
  <si>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</si>
  <si>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</si>
  <si>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</si>
  <si>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</si>
  <si>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</si>
  <si>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</si>
  <si>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</si>
  <si>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</si>
  <si>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</si>
  <si>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</si>
  <si>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</si>
  <si>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</si>
  <si>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</si>
  <si>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</si>
  <si>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</si>
  <si>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</si>
  <si>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</si>
  <si>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</si>
  <si>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</si>
  <si>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</si>
  <si>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</si>
  <si>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</si>
  <si>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</si>
  <si>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</si>
  <si>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</si>
  <si>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</si>
  <si>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</si>
  <si>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</si>
  <si>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</si>
  <si>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</si>
  <si>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</si>
  <si>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</si>
  <si>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</si>
  <si>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</si>
  <si>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</si>
  <si>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</si>
  <si>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</si>
  <si>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</si>
  <si>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</si>
  <si>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</si>
  <si>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</si>
  <si>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</si>
  <si>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</si>
  <si>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</si>
  <si>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</si>
  <si>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</si>
  <si>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</si>
  <si>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</si>
  <si>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</si>
  <si>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</si>
  <si>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</si>
  <si>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</si>
  <si>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</si>
  <si>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</si>
  <si>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</si>
  <si>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</si>
  <si>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</si>
  <si>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</si>
  <si>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</si>
  <si>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</si>
  <si>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</si>
  <si>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</si>
  <si>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</si>
  <si>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</si>
  <si>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</si>
  <si>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</si>
  <si>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</si>
  <si>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</si>
  <si>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</si>
  <si>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</si>
  <si>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</si>
  <si>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</si>
  <si>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</si>
  <si>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</si>
  <si>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</si>
  <si>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</si>
  <si>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</si>
  <si>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</si>
  <si>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</si>
  <si>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</si>
  <si>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</si>
  <si>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</si>
  <si>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</si>
  <si>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</si>
  <si>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</si>
  <si>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</si>
  <si>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</si>
  <si>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</si>
  <si>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</si>
  <si>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</si>
  <si>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</si>
  <si>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</si>
  <si>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</si>
  <si>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</si>
  <si>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</si>
  <si>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</si>
  <si>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</si>
  <si>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</si>
  <si>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</si>
  <si>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</si>
  <si>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</si>
  <si>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</si>
  <si>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</si>
  <si>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</si>
  <si>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</si>
  <si>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</si>
  <si>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</si>
  <si>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</si>
  <si>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</si>
  <si>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</si>
  <si>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</si>
  <si>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</si>
  <si>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</si>
  <si>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</si>
  <si>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</si>
  <si>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</si>
  <si>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</si>
  <si>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</si>
  <si>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</si>
  <si>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</si>
  <si>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</si>
  <si>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</si>
  <si>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</si>
  <si>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</si>
  <si>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</si>
  <si>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</si>
  <si>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</si>
  <si>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</si>
  <si>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</si>
  <si>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</si>
  <si>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</si>
  <si>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</si>
  <si>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</si>
  <si>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</si>
  <si>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</si>
  <si>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</si>
  <si>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</si>
  <si>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</si>
  <si>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</si>
  <si>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</si>
  <si>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</si>
  <si>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</si>
  <si>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</si>
  <si>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</si>
  <si>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</si>
  <si>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</si>
  <si>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</si>
  <si>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</si>
  <si>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</si>
  <si>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</si>
  <si>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</si>
  <si>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</si>
  <si>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</si>
  <si>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</si>
  <si>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</si>
  <si>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</si>
  <si>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</si>
  <si>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</si>
  <si>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</si>
  <si>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</si>
  <si>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</si>
  <si>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</si>
  <si>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</si>
  <si>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</si>
  <si>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</si>
  <si>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</si>
  <si>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</si>
  <si>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</si>
  <si>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</si>
  <si>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</si>
  <si>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</si>
  <si>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</si>
  <si>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</si>
  <si>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</si>
  <si>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</si>
  <si>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</si>
  <si>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</si>
  <si>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</si>
  <si>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</si>
  <si>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</si>
  <si>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</si>
  <si>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</si>
  <si>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</si>
  <si>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</si>
  <si>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</si>
  <si>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</si>
  <si>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</si>
  <si>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</si>
  <si>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</si>
  <si>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</si>
  <si>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</si>
  <si>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</si>
  <si>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</si>
  <si>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</si>
  <si>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</si>
  <si>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</si>
  <si>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</si>
  <si>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</si>
  <si>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</si>
  <si>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</si>
  <si>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</si>
  <si>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</si>
  <si>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</si>
  <si>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</si>
  <si>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</si>
  <si>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</si>
  <si>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</si>
  <si>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</si>
  <si>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</si>
  <si>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</si>
  <si>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</si>
  <si>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</si>
  <si>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</si>
  <si>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</si>
  <si>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</si>
  <si>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</si>
  <si>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</si>
  <si>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</si>
  <si>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</si>
  <si>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</si>
  <si>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</si>
  <si>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</si>
  <si>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</si>
  <si>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</si>
  <si>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</si>
  <si>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</si>
  <si>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</si>
  <si>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</si>
  <si>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</si>
  <si>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</si>
  <si>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</si>
  <si>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</si>
  <si>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</si>
  <si>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</si>
  <si>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</si>
  <si>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</si>
  <si>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</si>
  <si>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</si>
  <si>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</si>
  <si>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</si>
  <si>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</si>
  <si>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</si>
  <si>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</si>
  <si>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</si>
  <si>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</si>
  <si>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</si>
  <si>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</si>
  <si>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</si>
  <si>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</si>
  <si>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</si>
  <si>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</si>
  <si>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</si>
  <si>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</si>
  <si>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</si>
  <si>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</si>
  <si>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</si>
  <si>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</si>
  <si>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</si>
  <si>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</si>
  <si>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</si>
  <si>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</si>
  <si>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</si>
  <si>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</si>
  <si>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</si>
  <si>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</si>
  <si>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</si>
  <si>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</si>
  <si>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</si>
  <si>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</si>
  <si>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</si>
  <si>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</si>
  <si>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</si>
  <si>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</si>
  <si>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</si>
  <si>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</si>
  <si>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</si>
  <si>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</si>
  <si>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</si>
  <si>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</si>
  <si>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</si>
  <si>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</si>
  <si>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</si>
  <si>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</si>
  <si>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</si>
  <si>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</si>
  <si>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</si>
  <si>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</si>
  <si>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</si>
  <si>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</si>
  <si>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</si>
  <si>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</si>
  <si>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</si>
  <si>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</si>
  <si>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</si>
  <si>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</si>
  <si>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</si>
  <si>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</si>
  <si>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</si>
  <si>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</si>
  <si>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</si>
  <si>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</si>
  <si>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</si>
  <si>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</si>
  <si>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</si>
  <si>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</si>
  <si>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</si>
  <si>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</si>
  <si>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</si>
  <si>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</si>
  <si>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</si>
  <si>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</si>
  <si>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</si>
  <si>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</si>
  <si>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</si>
  <si>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</si>
  <si>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</si>
  <si>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</si>
  <si>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</si>
  <si>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</si>
  <si>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</si>
  <si>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</si>
  <si>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</si>
  <si>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</si>
  <si>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</si>
  <si>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</si>
  <si>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</si>
  <si>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</si>
  <si>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</si>
  <si>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</si>
  <si>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</si>
  <si>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</si>
  <si>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</si>
  <si>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</si>
  <si>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</si>
  <si>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</si>
  <si>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</si>
  <si>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</si>
  <si>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</si>
  <si>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</si>
  <si>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</si>
  <si>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</si>
  <si>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</si>
  <si>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</si>
  <si>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</si>
  <si>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</si>
  <si>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</si>
  <si>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</si>
  <si>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</si>
  <si>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</si>
  <si>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</si>
  <si>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</si>
  <si>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</si>
  <si>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</si>
  <si>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</si>
  <si>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</si>
  <si>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</si>
  <si>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</si>
  <si>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</si>
  <si>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</si>
  <si>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</si>
  <si>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</si>
  <si>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</si>
  <si>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</si>
  <si>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</si>
  <si>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</si>
  <si>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</si>
  <si>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</si>
  <si>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</si>
  <si>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</si>
  <si>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</si>
  <si>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</si>
  <si>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</si>
  <si>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</si>
  <si>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</si>
  <si>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</si>
  <si>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</si>
  <si>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</si>
  <si>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</si>
  <si>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</si>
  <si>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</si>
  <si>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</si>
  <si>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</si>
  <si>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</si>
  <si>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</si>
  <si>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</si>
  <si>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</si>
  <si>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</si>
  <si>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</si>
  <si>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</si>
  <si>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</si>
  <si>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</si>
  <si>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</si>
  <si>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</si>
  <si>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</si>
  <si>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</si>
  <si>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</si>
  <si>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</si>
  <si>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</si>
  <si>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</si>
  <si>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</si>
  <si>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</si>
  <si>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</si>
  <si>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</si>
  <si>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</si>
  <si>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</si>
  <si>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</si>
  <si>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</si>
  <si>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</si>
  <si>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</si>
  <si>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</si>
  <si>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</si>
  <si>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</si>
  <si>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</si>
  <si>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</si>
  <si>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</si>
  <si>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</si>
  <si>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</si>
  <si>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</si>
  <si>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</si>
  <si>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</si>
  <si>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</si>
  <si>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</si>
  <si>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</si>
  <si>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</si>
  <si>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</si>
  <si>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</si>
  <si>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</si>
  <si>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</si>
  <si>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</si>
  <si>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</si>
  <si>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</si>
  <si>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</si>
  <si>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</si>
  <si>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</si>
  <si>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</si>
  <si>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</si>
  <si>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</si>
  <si>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</si>
  <si>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</si>
  <si>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</si>
  <si>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</si>
  <si>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</si>
  <si>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</si>
  <si>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</si>
  <si>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</si>
  <si>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</si>
  <si>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</si>
  <si>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</si>
  <si>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</si>
  <si>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</si>
  <si>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</si>
  <si>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</si>
  <si>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</si>
  <si>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</si>
  <si>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</si>
  <si>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</si>
  <si>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</si>
  <si>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</si>
  <si>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</si>
  <si>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</si>
  <si>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</si>
  <si>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</si>
  <si>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</si>
  <si>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</si>
  <si>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</si>
  <si>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</si>
  <si>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</si>
  <si>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</si>
  <si>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</si>
  <si>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</si>
  <si>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</si>
  <si>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</si>
  <si>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</si>
  <si>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</si>
  <si>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</si>
  <si>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</si>
  <si>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</si>
  <si>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</si>
  <si>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</si>
  <si>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</si>
  <si>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</si>
  <si>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</si>
  <si>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</si>
  <si>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</si>
  <si>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</si>
  <si>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</si>
  <si>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</si>
  <si>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</si>
  <si>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</si>
  <si>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</si>
  <si>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</si>
  <si>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</si>
  <si>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</si>
  <si>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</si>
  <si>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</si>
  <si>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</si>
  <si>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</si>
  <si>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</si>
  <si>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</si>
  <si>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</si>
  <si>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</si>
  <si>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</si>
  <si>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</si>
  <si>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</si>
  <si>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</si>
  <si>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</si>
  <si>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</si>
  <si>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</si>
  <si>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</si>
  <si>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</si>
  <si>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</si>
  <si>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</si>
  <si>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</si>
  <si>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</si>
  <si>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</si>
  <si>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</si>
  <si>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</si>
  <si>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</si>
  <si>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</si>
  <si>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</si>
  <si>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</si>
  <si>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</si>
  <si>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</si>
  <si>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</si>
  <si>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</si>
  <si>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</si>
  <si>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</si>
  <si>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</si>
  <si>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</si>
  <si>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</si>
  <si>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</si>
  <si>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</si>
  <si>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</si>
  <si>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</si>
  <si>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</si>
  <si>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</si>
  <si>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</si>
  <si>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</si>
  <si>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</si>
  <si>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</si>
  <si>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</si>
  <si>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</si>
  <si>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</si>
  <si>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</si>
  <si>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</si>
  <si>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</si>
  <si>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</si>
  <si>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</si>
  <si>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</si>
  <si>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</si>
  <si>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</si>
  <si>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</si>
  <si>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</si>
  <si>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</si>
  <si>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</si>
  <si>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</si>
  <si>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</si>
  <si>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</si>
  <si>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</si>
  <si>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</si>
  <si>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</si>
  <si>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</si>
  <si>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</si>
  <si>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</si>
  <si>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</si>
  <si>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</si>
  <si>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</si>
  <si>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</si>
  <si>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</si>
  <si>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</si>
  <si>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</si>
  <si>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</si>
  <si>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</si>
  <si>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</si>
  <si>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</si>
  <si>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</si>
  <si>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</si>
  <si>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</si>
  <si>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</si>
  <si>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</si>
  <si>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</si>
  <si>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</si>
  <si>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</si>
  <si>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</si>
  <si>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</si>
  <si>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</si>
  <si>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</si>
  <si>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</si>
  <si>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</si>
  <si>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</si>
  <si>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</si>
  <si>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</si>
  <si>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</si>
  <si>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</si>
  <si>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</si>
  <si>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</si>
  <si>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</si>
  <si>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</si>
  <si>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</si>
  <si>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</si>
  <si>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</si>
  <si>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</si>
  <si>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</si>
  <si>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</si>
  <si>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</si>
  <si>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</si>
  <si>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</si>
  <si>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</si>
  <si>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</si>
  <si>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</si>
  <si>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</si>
  <si>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</si>
  <si>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</si>
  <si>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</si>
  <si>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</si>
  <si>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</si>
  <si>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</si>
  <si>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</si>
  <si>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</si>
  <si>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</si>
  <si>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</si>
  <si>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</si>
  <si>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</si>
  <si>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</si>
  <si>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</si>
  <si>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</si>
  <si>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</si>
  <si>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</si>
  <si>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</si>
  <si>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</si>
  <si>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</si>
  <si>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</si>
  <si>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</si>
  <si>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</si>
  <si>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</si>
  <si>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</si>
  <si>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</si>
  <si>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</si>
  <si>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</si>
  <si>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</si>
  <si>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</si>
  <si>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</si>
  <si>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</si>
  <si>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</si>
  <si>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</si>
  <si>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</si>
  <si>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</si>
  <si>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</si>
  <si>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</si>
  <si>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</si>
  <si>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</si>
  <si>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</si>
  <si>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</si>
  <si>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</si>
  <si>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</si>
  <si>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</si>
  <si>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</si>
  <si>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</si>
  <si>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</si>
  <si>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</si>
  <si>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</si>
  <si>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</si>
  <si>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</si>
  <si>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</si>
  <si>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</si>
  <si>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</si>
  <si>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</si>
  <si>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</si>
  <si>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</si>
  <si>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</si>
  <si>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</si>
  <si>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</si>
  <si>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</si>
  <si>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</si>
  <si>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</si>
  <si>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</si>
  <si>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</si>
  <si>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</si>
  <si>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</si>
  <si>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</si>
  <si>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</si>
  <si>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</si>
  <si>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</si>
  <si>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</si>
  <si>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</si>
  <si>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</si>
  <si>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</si>
  <si>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</si>
  <si>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</si>
  <si>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</si>
  <si>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</si>
  <si>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</si>
  <si>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</si>
  <si>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</si>
  <si>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</si>
  <si>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</si>
  <si>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</si>
  <si>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</si>
  <si>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</si>
  <si>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</si>
  <si>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</si>
  <si>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</si>
  <si>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</si>
  <si>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</si>
  <si>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</si>
  <si>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</si>
  <si>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</si>
  <si>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</si>
  <si>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</si>
  <si>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</si>
  <si>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</si>
  <si>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</si>
  <si>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</si>
  <si>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</si>
  <si>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</si>
  <si>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</si>
  <si>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</si>
  <si>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</si>
  <si>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</si>
  <si>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</si>
  <si>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</si>
  <si>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</si>
  <si>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</si>
  <si>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</si>
  <si>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</si>
  <si>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</si>
  <si>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</si>
  <si>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</si>
  <si>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</si>
  <si>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</si>
  <si>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</si>
  <si>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</si>
  <si>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</si>
  <si>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</si>
  <si>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</si>
  <si>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</si>
  <si>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</si>
  <si>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</si>
  <si>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</si>
  <si>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</si>
  <si>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</si>
  <si>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</si>
  <si>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</si>
  <si>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</si>
  <si>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</si>
  <si>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</si>
  <si>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</si>
  <si>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</si>
  <si>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</si>
  <si>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</si>
  <si>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</si>
  <si>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</si>
  <si>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</si>
  <si>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</si>
  <si>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</si>
  <si>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</si>
  <si>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</si>
  <si>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</si>
  <si>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</si>
  <si>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</si>
  <si>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</si>
  <si>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</si>
  <si>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</si>
  <si>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</si>
  <si>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</si>
  <si>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</si>
  <si>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</si>
  <si>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</si>
  <si>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</si>
  <si>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</si>
  <si>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</si>
  <si>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</si>
  <si>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</si>
  <si>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</si>
  <si>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</si>
  <si>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</si>
  <si>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</si>
  <si>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</si>
  <si>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</si>
  <si>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</si>
  <si>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</si>
  <si>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</si>
  <si>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</si>
  <si>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</si>
  <si>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</si>
  <si>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</si>
  <si>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</si>
  <si>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</si>
  <si>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</si>
  <si>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</si>
  <si>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</si>
  <si>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</si>
  <si>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</si>
  <si>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</si>
  <si>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</si>
  <si>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</si>
  <si>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</si>
  <si>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</si>
  <si>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</si>
  <si>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</si>
  <si>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</si>
  <si>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</si>
  <si>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</si>
  <si>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</si>
  <si>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</si>
  <si>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</si>
  <si>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</si>
  <si>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</si>
  <si>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</si>
  <si>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</si>
  <si>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</si>
  <si>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</si>
  <si>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</si>
  <si>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</si>
  <si>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</si>
  <si>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</si>
  <si>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</si>
  <si>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</si>
  <si>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</si>
  <si>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</si>
  <si>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</si>
  <si>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</si>
  <si>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</si>
  <si>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</si>
  <si>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</si>
  <si>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</si>
  <si>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</si>
  <si>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</si>
  <si>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</si>
  <si>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</si>
  <si>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</si>
  <si>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</si>
  <si>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</si>
  <si>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</si>
  <si>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</si>
  <si>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</si>
  <si>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</si>
  <si>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</si>
  <si>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</si>
  <si>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</si>
  <si>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</si>
  <si>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</si>
  <si>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</si>
  <si>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</si>
  <si>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</si>
  <si>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</si>
  <si>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</si>
  <si>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</si>
  <si>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</si>
  <si>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</si>
  <si>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</si>
  <si>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</si>
  <si>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</si>
  <si>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</si>
  <si>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</si>
  <si>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</si>
  <si>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</si>
  <si>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</si>
  <si>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</si>
  <si>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</si>
  <si>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</si>
  <si>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</si>
  <si>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</si>
  <si>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</si>
  <si>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</si>
  <si>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</si>
  <si>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</si>
  <si>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</si>
  <si>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</si>
  <si>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</si>
  <si>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</si>
  <si>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</si>
  <si>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</si>
  <si>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</si>
  <si>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</si>
  <si>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</si>
  <si>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</si>
  <si>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</si>
  <si>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</si>
  <si>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</si>
  <si>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</si>
  <si>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</si>
  <si>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</si>
  <si>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</si>
  <si>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</si>
  <si>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</si>
  <si>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</si>
  <si>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</si>
  <si>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</si>
  <si>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</si>
  <si>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</si>
  <si>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</si>
  <si>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</si>
  <si>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</si>
  <si>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</si>
  <si>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</si>
  <si>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</si>
  <si>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</si>
  <si>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</si>
  <si>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</si>
  <si>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</si>
  <si>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</si>
  <si>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</si>
  <si>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</si>
  <si>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</si>
  <si>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</si>
  <si>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</si>
  <si>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</si>
  <si>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</si>
  <si>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</si>
  <si>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</si>
  <si>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</si>
  <si>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</si>
  <si>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</si>
  <si>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</si>
  <si>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</si>
  <si>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</si>
  <si>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</si>
  <si>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</si>
  <si>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</si>
  <si>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</si>
  <si>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</si>
  <si>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</si>
  <si>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</si>
  <si>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</si>
  <si>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</si>
  <si>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</si>
  <si>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</si>
  <si>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</si>
  <si>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</si>
  <si>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</si>
  <si>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</si>
  <si>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</si>
  <si>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</si>
  <si>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</si>
  <si>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</si>
  <si>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</si>
  <si>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</si>
  <si>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</si>
  <si>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</si>
  <si>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</si>
  <si>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</si>
  <si>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</si>
  <si>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</si>
  <si>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</si>
  <si>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</si>
  <si>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</si>
  <si>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</si>
  <si>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</si>
  <si>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</si>
  <si>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</si>
  <si>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</si>
  <si>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</si>
  <si>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</si>
  <si>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</si>
  <si>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</si>
  <si>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</si>
  <si>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</si>
  <si>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</si>
  <si>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</si>
  <si>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</si>
  <si>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</si>
  <si>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</si>
  <si>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</si>
  <si>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</si>
  <si>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</si>
  <si>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</si>
  <si>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</si>
  <si>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</si>
  <si>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</si>
  <si>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</si>
  <si>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</si>
  <si>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</si>
  <si>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</si>
  <si>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</si>
  <si>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</si>
  <si>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</si>
  <si>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</si>
  <si>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</si>
  <si>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</si>
  <si>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</si>
  <si>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</si>
  <si>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</si>
  <si>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</si>
  <si>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</si>
  <si>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</si>
  <si>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</si>
  <si>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</si>
  <si>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</si>
  <si>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</si>
  <si>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</si>
  <si>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</si>
  <si>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</si>
  <si>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</si>
  <si>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</si>
  <si>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</si>
  <si>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</si>
  <si>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</si>
  <si>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</si>
  <si>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</si>
  <si>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</si>
  <si>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</si>
  <si>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</si>
  <si>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</si>
  <si>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</si>
  <si>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</si>
  <si>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</si>
  <si>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</si>
  <si>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</si>
  <si>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</si>
  <si>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</si>
  <si>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</si>
  <si>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</si>
  <si>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</si>
  <si>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</si>
  <si>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</si>
  <si>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</si>
  <si>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</si>
  <si>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</si>
  <si>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</si>
  <si>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</si>
  <si>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</si>
  <si>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</si>
  <si>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</si>
  <si>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</si>
  <si>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</si>
  <si>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</si>
  <si>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</si>
  <si>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</si>
  <si>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</si>
  <si>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</si>
  <si>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</si>
  <si>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</si>
  <si>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</si>
  <si>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</si>
  <si>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</si>
  <si>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</si>
  <si>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</si>
  <si>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</si>
  <si>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</si>
  <si>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</si>
  <si>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</si>
  <si>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</si>
  <si>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</si>
  <si>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</si>
  <si>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</si>
  <si>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</si>
  <si>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</si>
  <si>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</si>
  <si>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</si>
  <si>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</si>
  <si>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</si>
  <si>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</si>
  <si>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</si>
  <si>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</si>
  <si>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</si>
  <si>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</si>
  <si>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</si>
  <si>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</si>
  <si>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</si>
  <si>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</si>
  <si>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</si>
  <si>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</si>
  <si>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</si>
  <si>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</si>
  <si>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</si>
  <si>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</si>
  <si>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</si>
  <si>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</si>
  <si>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</si>
  <si>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</si>
  <si>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</si>
  <si>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</si>
  <si>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</si>
  <si>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</si>
  <si>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</si>
  <si>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</si>
  <si>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</si>
  <si>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</si>
  <si>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</si>
  <si>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</si>
  <si>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</si>
  <si>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</si>
  <si>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</si>
  <si>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</si>
  <si>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</si>
  <si>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</si>
  <si>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</si>
  <si>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</si>
  <si>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</si>
  <si>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</si>
  <si>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</si>
  <si>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</si>
  <si>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</si>
  <si>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</si>
  <si>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</si>
  <si>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</si>
  <si>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</si>
  <si>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</si>
  <si>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</si>
  <si>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</si>
  <si>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</si>
  <si>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</si>
  <si>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</si>
  <si>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</si>
  <si>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</si>
  <si>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</si>
  <si>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</si>
  <si>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</si>
  <si>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</si>
  <si>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</si>
  <si>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</si>
  <si>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</si>
  <si>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</si>
  <si>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</si>
  <si>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</si>
  <si>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</si>
  <si>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</si>
  <si>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</si>
  <si>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</si>
  <si>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</si>
  <si>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</si>
  <si>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</si>
  <si>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</si>
  <si>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</si>
  <si>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</si>
  <si>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</si>
  <si>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</si>
  <si>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</si>
  <si>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</si>
  <si>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</si>
  <si>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</si>
  <si>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</si>
  <si>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</si>
  <si>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</si>
  <si>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</si>
  <si>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</si>
  <si>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</si>
  <si>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</si>
  <si>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</si>
  <si>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</si>
  <si>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</si>
  <si>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</si>
  <si>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</si>
  <si>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</si>
  <si>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</si>
  <si>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</si>
  <si>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</si>
  <si>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</si>
  <si>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</si>
  <si>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</si>
  <si>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</si>
  <si>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</si>
  <si>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</si>
  <si>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</si>
  <si>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</si>
  <si>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</si>
  <si>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</si>
  <si>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</si>
  <si>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</si>
  <si>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</si>
  <si>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</si>
  <si>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</si>
  <si>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</si>
  <si>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</si>
  <si>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</si>
  <si>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</si>
  <si>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</si>
  <si>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</si>
  <si>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</si>
  <si>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</si>
  <si>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</si>
  <si>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</si>
  <si>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</si>
  <si>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</si>
  <si>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</si>
  <si>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</si>
  <si>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</si>
  <si>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</si>
  <si>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</si>
  <si>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</si>
  <si>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</si>
  <si>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</si>
  <si>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</si>
  <si>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</si>
  <si>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</si>
  <si>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</si>
  <si>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</si>
  <si>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</si>
  <si>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</si>
  <si>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</si>
  <si>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</si>
  <si>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</si>
  <si>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</si>
  <si>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</si>
  <si>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</si>
  <si>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</si>
  <si>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</si>
  <si>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</si>
  <si>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</si>
  <si>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</si>
  <si>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</si>
  <si>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</si>
  <si>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</si>
  <si>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</si>
  <si>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</si>
  <si>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</si>
  <si>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</si>
  <si>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</si>
  <si>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</si>
  <si>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</si>
  <si>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</si>
  <si>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</si>
  <si>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</si>
  <si>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</si>
  <si>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</si>
  <si>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</si>
  <si>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</si>
  <si>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</si>
  <si>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</si>
  <si>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</si>
  <si>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</si>
  <si>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</si>
  <si>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</si>
  <si>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</si>
  <si>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</si>
  <si>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</si>
  <si>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</si>
  <si>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</si>
  <si>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</si>
  <si>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</si>
  <si>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</si>
  <si>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</si>
  <si>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</si>
  <si>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</si>
  <si>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</si>
  <si>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</si>
  <si>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</si>
  <si>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</si>
  <si>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</si>
  <si>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</si>
  <si>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</si>
  <si>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</si>
  <si>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</si>
  <si>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</si>
  <si>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</si>
  <si>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</si>
  <si>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</si>
  <si>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</si>
  <si>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</si>
  <si>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</si>
  <si>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</si>
  <si>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</si>
  <si>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</si>
  <si>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</si>
  <si>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</si>
  <si>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</si>
  <si>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</si>
  <si>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</si>
  <si>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</si>
  <si>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</si>
  <si>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</si>
  <si>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</si>
  <si>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</si>
  <si>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</si>
  <si>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</si>
  <si>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</si>
  <si>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</si>
  <si>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</si>
  <si>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</si>
  <si>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</si>
  <si>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</si>
  <si>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</si>
  <si>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</si>
  <si>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</si>
  <si>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</si>
  <si>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</si>
  <si>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</si>
  <si>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</si>
  <si>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</si>
  <si>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</si>
  <si>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</si>
  <si>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</si>
  <si>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</si>
  <si>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</si>
  <si>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</si>
  <si>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</si>
  <si>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</si>
  <si>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</si>
  <si>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</si>
  <si>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</si>
  <si>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</si>
  <si>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</si>
  <si>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</si>
  <si>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</si>
  <si>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</si>
  <si>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</si>
  <si>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</si>
  <si>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</si>
  <si>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</si>
  <si>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</si>
  <si>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</si>
  <si>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</si>
  <si>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</si>
  <si>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</si>
  <si>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</si>
  <si>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</si>
  <si>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</si>
  <si>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</si>
  <si>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</si>
  <si>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</si>
  <si>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</si>
  <si>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</si>
  <si>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</si>
  <si>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</si>
  <si>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</si>
  <si>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</si>
  <si>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</si>
  <si>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</si>
  <si>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</si>
  <si>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</si>
  <si>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</si>
  <si>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</si>
  <si>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</si>
  <si>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</si>
  <si>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</si>
  <si>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</si>
  <si>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</si>
  <si>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</si>
  <si>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</si>
  <si>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</si>
  <si>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</si>
  <si>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</si>
  <si>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</si>
  <si>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</si>
  <si>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</si>
  <si>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</si>
  <si>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</si>
  <si>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</si>
  <si>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</si>
  <si>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</si>
  <si>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</si>
  <si>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</si>
  <si>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</si>
  <si>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</si>
  <si>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</si>
  <si>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</si>
  <si>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</si>
  <si>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</si>
  <si>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</si>
  <si>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</si>
  <si>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</si>
  <si>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</si>
  <si>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</si>
  <si>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</si>
  <si>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</si>
  <si>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</si>
  <si>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</si>
  <si>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</si>
  <si>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</si>
  <si>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</si>
  <si>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</si>
  <si>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</si>
  <si>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</si>
  <si>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</si>
  <si>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</si>
  <si>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</si>
  <si>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</si>
  <si>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</si>
  <si>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</si>
  <si>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</si>
  <si>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</si>
  <si>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</si>
  <si>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</si>
  <si>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</si>
  <si>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</si>
  <si>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</si>
  <si>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</si>
  <si>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</si>
  <si>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</si>
  <si>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</si>
  <si>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</si>
  <si>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</si>
  <si>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</si>
  <si>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</si>
  <si>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</si>
  <si>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</si>
  <si>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</si>
  <si>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</si>
  <si>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</si>
  <si>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</si>
  <si>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</si>
  <si>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</si>
  <si>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</si>
  <si>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</si>
  <si>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</si>
  <si>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</si>
  <si>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</si>
  <si>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</si>
  <si>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</si>
  <si>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</si>
  <si>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</si>
  <si>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</si>
  <si>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</si>
  <si>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</si>
  <si>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</si>
  <si>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</si>
  <si>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</si>
  <si>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</si>
  <si>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</si>
  <si>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</si>
  <si>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</si>
  <si>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</si>
  <si>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</si>
  <si>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</si>
  <si>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</si>
  <si>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</si>
  <si>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</si>
  <si>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</si>
  <si>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</si>
  <si>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</si>
  <si>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</si>
  <si>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</si>
  <si>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</si>
  <si>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</si>
  <si>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</si>
  <si>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</si>
  <si>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</si>
  <si>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</si>
  <si>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</si>
  <si>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</si>
  <si>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</si>
  <si>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</si>
  <si>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</si>
  <si>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</si>
  <si>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</si>
  <si>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</si>
  <si>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</si>
  <si>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</si>
  <si>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</si>
  <si>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</si>
  <si>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</si>
  <si>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</si>
  <si>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</si>
  <si>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</si>
  <si>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</si>
  <si>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</si>
  <si>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</si>
  <si>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</si>
  <si>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</si>
  <si>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</si>
  <si>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</si>
  <si>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</si>
  <si>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</si>
  <si>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</si>
  <si>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</si>
  <si>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</si>
  <si>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</si>
  <si>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</si>
  <si>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</si>
  <si>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</si>
  <si>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</si>
  <si>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</si>
  <si>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</si>
  <si>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</si>
  <si>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</si>
  <si>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</si>
  <si>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</si>
  <si>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</si>
  <si>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</si>
  <si>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</si>
  <si>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</si>
  <si>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</si>
  <si>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</si>
  <si>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</si>
  <si>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</si>
  <si>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</si>
  <si>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</si>
  <si>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</si>
  <si>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</si>
  <si>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</si>
  <si>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</si>
  <si>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</si>
  <si>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</si>
  <si>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</si>
  <si>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</si>
  <si>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</si>
  <si>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</si>
  <si>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</si>
  <si>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</si>
  <si>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</si>
  <si>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</si>
  <si>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</si>
  <si>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</si>
  <si>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</si>
  <si>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</si>
  <si>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</si>
  <si>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</si>
  <si>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</si>
  <si>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</si>
  <si>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</si>
  <si>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</si>
  <si>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</si>
  <si>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</si>
  <si>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</si>
  <si>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</si>
  <si>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</si>
  <si>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</si>
  <si>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</si>
  <si>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</si>
  <si>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</si>
  <si>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</si>
  <si>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</si>
  <si>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</si>
  <si>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</si>
  <si>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</si>
  <si>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</si>
  <si>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</si>
  <si>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</si>
  <si>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</si>
  <si>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</si>
  <si>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</si>
  <si>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</si>
  <si>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</si>
  <si>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</si>
  <si>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</si>
  <si>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</si>
  <si>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</si>
  <si>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</si>
  <si>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</si>
  <si>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</si>
  <si>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</si>
  <si>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</si>
  <si>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</si>
  <si>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</si>
  <si>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</si>
  <si>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</si>
  <si>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</si>
  <si>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</si>
  <si>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</si>
  <si>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</si>
  <si>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</si>
  <si>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</si>
  <si>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</si>
  <si>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</si>
  <si>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</si>
  <si>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</si>
  <si>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</si>
  <si>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</si>
  <si>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</si>
  <si>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</si>
  <si>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</si>
  <si>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</si>
  <si>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</si>
  <si>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</si>
  <si>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</si>
  <si>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</si>
  <si>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</si>
  <si>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</si>
  <si>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</si>
  <si>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</si>
  <si>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</si>
  <si>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</si>
  <si>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</si>
  <si>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</si>
  <si>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</si>
  <si>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</si>
  <si>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</si>
  <si>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</si>
  <si>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</si>
  <si>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</si>
  <si>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</si>
  <si>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</si>
  <si>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</si>
  <si>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</si>
  <si>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</si>
  <si>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</si>
  <si>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</si>
  <si>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</si>
  <si>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</si>
  <si>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</si>
  <si>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</si>
  <si>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</si>
  <si>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</si>
  <si>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</si>
  <si>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</si>
  <si>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</si>
  <si>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</si>
  <si>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</si>
  <si>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</si>
  <si>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</si>
  <si>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</si>
  <si>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</si>
  <si>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</si>
  <si>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</si>
  <si>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</si>
  <si>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</si>
  <si>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</si>
  <si>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</si>
  <si>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</si>
  <si>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</si>
  <si>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</si>
  <si>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</si>
  <si>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</si>
  <si>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</si>
  <si>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</si>
  <si>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</si>
  <si>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</si>
  <si>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</si>
  <si>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</si>
  <si>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</si>
  <si>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</si>
  <si>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</si>
  <si>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</si>
  <si>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</si>
  <si>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</si>
  <si>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</si>
  <si>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</si>
  <si>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</si>
  <si>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</si>
  <si>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</si>
  <si>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</si>
  <si>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</si>
  <si>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</si>
  <si>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</si>
  <si>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</si>
  <si>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</si>
  <si>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</si>
  <si>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</si>
  <si>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</si>
  <si>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</si>
  <si>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</si>
  <si>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</si>
  <si>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</si>
  <si>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</si>
  <si>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</si>
  <si>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</si>
  <si>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</si>
  <si>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</si>
  <si>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</si>
  <si>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</si>
  <si>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</si>
  <si>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</si>
  <si>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</si>
  <si>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</si>
  <si>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</si>
  <si>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</si>
  <si>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</si>
  <si>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</si>
  <si>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</si>
  <si>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</si>
  <si>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</si>
  <si>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</si>
  <si>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</si>
  <si>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</si>
  <si>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</si>
  <si>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</si>
  <si>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</si>
  <si>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</si>
  <si>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</si>
  <si>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</si>
  <si>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</si>
  <si>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</si>
  <si>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</si>
  <si>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</si>
  <si>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</si>
  <si>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</si>
  <si>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</si>
  <si>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</si>
  <si>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</si>
  <si>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</si>
  <si>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</si>
  <si>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</si>
  <si>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</si>
  <si>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</si>
  <si>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</si>
  <si>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</si>
  <si>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</si>
  <si>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</si>
  <si>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</si>
  <si>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</si>
  <si>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</si>
  <si>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</si>
  <si>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</si>
  <si>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</si>
  <si>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</si>
  <si>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</si>
  <si>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</si>
  <si>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</si>
  <si>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</si>
  <si>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</si>
  <si>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</si>
  <si>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</si>
  <si>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</si>
  <si>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</si>
  <si>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</si>
  <si>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</si>
  <si>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</si>
  <si>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</si>
  <si>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</si>
  <si>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</si>
  <si>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</si>
  <si>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</si>
  <si>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</si>
  <si>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</si>
  <si>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</si>
  <si>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</si>
  <si>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</si>
  <si>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</si>
  <si>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</si>
  <si>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</si>
  <si>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</si>
  <si>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</si>
  <si>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</si>
  <si>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</si>
  <si>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</si>
  <si>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</si>
  <si>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</si>
  <si>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</si>
  <si>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</si>
  <si>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</si>
  <si>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</si>
  <si>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</si>
  <si>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</si>
  <si>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</si>
  <si>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</si>
  <si>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</si>
  <si>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</si>
  <si>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</si>
  <si>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</si>
  <si>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</si>
  <si>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</si>
  <si>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</si>
  <si>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</si>
  <si>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</si>
  <si>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</si>
  <si>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</si>
  <si>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</si>
  <si>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</si>
  <si>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</si>
  <si>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</si>
  <si>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</si>
  <si>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</si>
  <si>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</si>
  <si>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</si>
  <si>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</si>
  <si>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</si>
  <si>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</si>
  <si>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</si>
  <si>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</si>
  <si>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</si>
  <si>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</si>
  <si>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</si>
  <si>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</si>
  <si>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</si>
  <si>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</si>
  <si>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</si>
  <si>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</si>
  <si>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</si>
  <si>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</si>
  <si>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</si>
  <si>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</si>
  <si>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</si>
  <si>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</si>
  <si>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</si>
  <si>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</si>
  <si>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</si>
  <si>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</si>
  <si>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</si>
  <si>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</si>
  <si>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</si>
  <si>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</si>
  <si>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</si>
  <si>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</si>
  <si>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</si>
  <si>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</si>
  <si>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</si>
  <si>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</si>
  <si>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</si>
  <si>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</si>
  <si>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</si>
  <si>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</si>
  <si>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</si>
  <si>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</si>
  <si>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</si>
  <si>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</si>
  <si>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</si>
  <si>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</si>
  <si>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</si>
  <si>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</si>
  <si>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</si>
  <si>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</si>
  <si>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</si>
  <si>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</si>
  <si>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</si>
  <si>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</si>
  <si>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</si>
  <si>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</si>
  <si>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</si>
  <si>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</si>
  <si>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</si>
  <si>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</si>
  <si>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</si>
  <si>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</si>
  <si>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</si>
  <si>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</si>
  <si>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</si>
  <si>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</si>
  <si>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</si>
  <si>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</si>
  <si>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</si>
  <si>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</si>
  <si>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</si>
  <si>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</si>
  <si>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</si>
  <si>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</si>
  <si>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</si>
  <si>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</si>
  <si>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</si>
  <si>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</si>
  <si>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</si>
  <si>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</si>
  <si>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</si>
  <si>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</si>
  <si>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</si>
  <si>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</si>
  <si>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</si>
  <si>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</si>
  <si>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</si>
  <si>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</si>
  <si>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</si>
  <si>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</si>
  <si>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</si>
  <si>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</si>
  <si>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</si>
  <si>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</si>
  <si>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</si>
  <si>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</si>
  <si>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</si>
  <si>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</si>
  <si>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</si>
  <si>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</si>
  <si>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</si>
  <si>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</si>
  <si>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</si>
  <si>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</si>
  <si>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</si>
  <si>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</si>
  <si>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</si>
  <si>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</si>
  <si>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</si>
  <si>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</si>
  <si>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</si>
  <si>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</si>
  <si>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</si>
  <si>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</si>
  <si>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</si>
  <si>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</si>
  <si>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</si>
  <si>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</si>
  <si>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</si>
  <si>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</si>
  <si>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</si>
  <si>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</si>
  <si>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</si>
  <si>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</si>
  <si>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</si>
  <si>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</si>
  <si>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</si>
  <si>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</si>
  <si>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</si>
  <si>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</si>
  <si>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</si>
  <si>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</si>
  <si>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</si>
  <si>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</si>
  <si>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</si>
  <si>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</si>
  <si>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</si>
  <si>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</si>
  <si>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</si>
  <si>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</si>
  <si>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</si>
  <si>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</si>
  <si>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</si>
  <si>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</si>
  <si>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</si>
  <si>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</si>
  <si>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</si>
  <si>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</si>
  <si>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</si>
  <si>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</si>
  <si>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</si>
  <si>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</si>
  <si>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</si>
  <si>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</si>
  <si>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</si>
  <si>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</si>
  <si>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</si>
  <si>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</si>
  <si>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</si>
  <si>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</si>
  <si>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</si>
  <si>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</si>
  <si>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</si>
  <si>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</si>
  <si>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</si>
  <si>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</si>
  <si>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</si>
  <si>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</si>
  <si>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</si>
  <si>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</si>
  <si>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</si>
  <si>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</si>
  <si>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</si>
  <si>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</si>
  <si>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</si>
  <si>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</si>
  <si>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</si>
  <si>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</si>
  <si>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</si>
  <si>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</si>
  <si>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</si>
  <si>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</si>
  <si>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</si>
  <si>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</si>
  <si>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</si>
  <si>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</si>
  <si>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</si>
  <si>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</si>
  <si>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</si>
  <si>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</si>
  <si>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</si>
  <si>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</si>
  <si>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</si>
  <si>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</si>
  <si>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</si>
  <si>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</si>
  <si>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</si>
  <si>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</si>
  <si>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</si>
  <si>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</si>
  <si>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</si>
  <si>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</si>
  <si>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</si>
  <si>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</si>
  <si>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</si>
  <si>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</si>
  <si>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</si>
  <si>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</si>
  <si>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</si>
  <si>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</si>
  <si>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</si>
  <si>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</si>
  <si>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</si>
  <si>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</si>
  <si>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</si>
  <si>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</si>
  <si>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</si>
  <si>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</si>
  <si>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</si>
  <si>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</si>
  <si>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</si>
  <si>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</si>
  <si>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</si>
  <si>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</si>
  <si>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</si>
  <si>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</si>
  <si>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</si>
  <si>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</si>
  <si>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</si>
  <si>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</si>
  <si>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</si>
  <si>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</si>
  <si>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</si>
  <si>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</si>
  <si>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</si>
  <si>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</si>
  <si>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</si>
  <si>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</si>
  <si>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</si>
  <si>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</si>
  <si>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</si>
  <si>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</si>
  <si>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</si>
  <si>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</si>
  <si>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</si>
  <si>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</si>
  <si>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</si>
  <si>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</si>
  <si>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</si>
  <si>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</si>
  <si>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</si>
  <si>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</si>
  <si>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</si>
  <si>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</si>
  <si>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</si>
  <si>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</si>
  <si>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</si>
  <si>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</si>
  <si>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</si>
  <si>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</si>
  <si>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</si>
  <si>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</si>
  <si>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</si>
  <si>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</si>
  <si>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</si>
  <si>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</si>
  <si>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</si>
  <si>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</si>
  <si>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</si>
  <si>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</si>
  <si>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</si>
  <si>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</si>
  <si>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</si>
  <si>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</si>
  <si>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</si>
  <si>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</si>
  <si>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</si>
  <si>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</si>
  <si>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</si>
  <si>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</si>
  <si>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</si>
  <si>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</si>
  <si>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</si>
  <si>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</si>
  <si>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</si>
  <si>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</si>
  <si>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</si>
  <si>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</si>
  <si>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</si>
  <si>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</si>
  <si>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</si>
  <si>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</si>
  <si>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</si>
  <si>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</si>
  <si>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</si>
  <si>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</si>
  <si>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</si>
  <si>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</si>
  <si>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</si>
  <si>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</si>
  <si>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</si>
  <si>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</si>
  <si>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</si>
  <si>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</si>
  <si>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</si>
  <si>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</si>
  <si>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</si>
  <si>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</si>
  <si>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</si>
  <si>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</si>
  <si>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</si>
  <si>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</si>
  <si>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</si>
  <si>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</si>
  <si>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</si>
  <si>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</si>
  <si>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</si>
  <si>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</si>
  <si>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</si>
  <si>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</si>
  <si>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</si>
  <si>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</si>
  <si>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</si>
  <si>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</si>
  <si>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</si>
  <si>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</si>
  <si>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</si>
  <si>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</si>
  <si>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</si>
  <si>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</si>
  <si>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</si>
  <si>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</si>
  <si>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</si>
  <si>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</si>
  <si>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</si>
  <si>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</si>
  <si>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</si>
  <si>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</si>
  <si>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</si>
  <si>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</si>
  <si>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</si>
  <si>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</si>
  <si>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</si>
  <si>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</si>
  <si>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</si>
  <si>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</si>
  <si>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</si>
  <si>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</si>
  <si>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</si>
  <si>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</si>
  <si>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</si>
  <si>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</si>
  <si>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</si>
  <si>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</si>
  <si>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</si>
  <si>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</si>
  <si>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</si>
  <si>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</si>
  <si>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</si>
  <si>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</si>
  <si>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</si>
  <si>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</si>
  <si>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</si>
  <si>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</si>
  <si>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</si>
  <si>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</si>
  <si>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</si>
  <si>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</si>
  <si>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</si>
  <si>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</si>
  <si>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</si>
  <si>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</si>
  <si>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</si>
  <si>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</si>
  <si>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</si>
  <si>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</si>
  <si>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</si>
  <si>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</si>
  <si>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</si>
  <si>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</si>
  <si>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</si>
  <si>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</si>
  <si>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</si>
  <si>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</si>
  <si>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</si>
  <si>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</si>
  <si>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</si>
  <si>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</si>
  <si>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</si>
  <si>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</si>
  <si>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</si>
  <si>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</si>
  <si>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</si>
  <si>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</si>
  <si>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</si>
  <si>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</si>
  <si>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</si>
  <si>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</si>
  <si>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</si>
  <si>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</si>
  <si>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</si>
  <si>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</si>
  <si>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</si>
  <si>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</si>
  <si>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</si>
  <si>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</si>
  <si>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</si>
  <si>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</si>
  <si>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</si>
  <si>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</si>
  <si>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</si>
  <si>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</si>
  <si>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</si>
  <si>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</si>
  <si>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</si>
  <si>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</si>
  <si>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</si>
  <si>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</si>
  <si>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</si>
  <si>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</si>
  <si>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</si>
  <si>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</si>
  <si>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</si>
  <si>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</si>
  <si>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</si>
  <si>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</si>
  <si>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</si>
  <si>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</si>
  <si>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</si>
  <si>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</si>
  <si>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</si>
  <si>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</si>
  <si>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</si>
  <si>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</si>
  <si>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</si>
  <si>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</si>
  <si>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</si>
  <si>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</si>
  <si>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</si>
  <si>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</si>
  <si>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</si>
  <si>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</si>
  <si>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</si>
  <si>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</si>
  <si>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</si>
  <si>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</si>
  <si>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</si>
  <si>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</si>
  <si>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</si>
  <si>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</si>
  <si>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</si>
  <si>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</si>
  <si>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</si>
  <si>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</si>
  <si>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</si>
  <si>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</si>
  <si>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</si>
  <si>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</si>
  <si>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</si>
  <si>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</si>
  <si>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</si>
  <si>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</si>
  <si>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</si>
  <si>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</si>
  <si>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</si>
  <si>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</si>
  <si>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</si>
  <si>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</si>
  <si>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</si>
  <si>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</si>
  <si>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</si>
  <si>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</si>
  <si>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</si>
  <si>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</si>
  <si>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</si>
  <si>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</si>
  <si>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</si>
  <si>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</si>
  <si>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</si>
  <si>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</si>
  <si>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</si>
  <si>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</si>
  <si>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</si>
  <si>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</si>
  <si>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</si>
  <si>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</si>
  <si>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</si>
  <si>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</si>
  <si>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</si>
  <si>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</si>
  <si>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</si>
  <si>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</si>
  <si>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</si>
  <si>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</si>
  <si>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</si>
  <si>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</si>
  <si>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</si>
  <si>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</si>
  <si>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</si>
  <si>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</si>
  <si>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</si>
  <si>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</si>
  <si>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</si>
  <si>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</si>
  <si>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</si>
  <si>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</si>
  <si>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</si>
  <si>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</si>
  <si>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</si>
  <si>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</si>
  <si>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</si>
  <si>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</si>
  <si>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</si>
  <si>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</si>
  <si>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</si>
  <si>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</si>
  <si>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</si>
  <si>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</si>
  <si>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</si>
  <si>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</si>
  <si>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</si>
  <si>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</si>
  <si>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</si>
  <si>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</si>
  <si>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</si>
  <si>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</si>
  <si>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</si>
  <si>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</si>
  <si>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</si>
  <si>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</si>
  <si>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</si>
  <si>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</si>
  <si>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</si>
  <si>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</si>
  <si>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</si>
  <si>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</si>
  <si>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</si>
  <si>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</si>
  <si>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</si>
  <si>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</si>
  <si>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</si>
  <si>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</si>
  <si>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</si>
  <si>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</si>
  <si>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</si>
  <si>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</si>
  <si>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</si>
  <si>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</si>
  <si>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</si>
  <si>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</si>
  <si>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</si>
  <si>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</si>
  <si>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</si>
  <si>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</si>
  <si>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</si>
  <si>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</si>
  <si>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</si>
  <si>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</si>
  <si>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</si>
  <si>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</si>
  <si>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</si>
  <si>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</si>
  <si>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</si>
  <si>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</si>
  <si>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</si>
  <si>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</si>
  <si>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</si>
  <si>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</si>
  <si>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</si>
  <si>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</si>
  <si>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</si>
  <si>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</si>
  <si>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</si>
  <si>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</si>
  <si>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</si>
  <si>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</si>
  <si>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</si>
  <si>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</si>
  <si>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</si>
  <si>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</si>
  <si>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</si>
  <si>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</si>
  <si>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</si>
  <si>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</si>
  <si>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</si>
  <si>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</si>
  <si>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</si>
  <si>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</si>
  <si>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</si>
  <si>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</si>
  <si>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</si>
  <si>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</si>
  <si>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</si>
  <si>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</si>
  <si>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</si>
  <si>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</si>
  <si>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</si>
  <si>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</si>
  <si>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</si>
  <si>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</si>
  <si>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</si>
  <si>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</si>
  <si>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</si>
  <si>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</si>
  <si>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</si>
  <si>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</si>
  <si>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</si>
  <si>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</si>
  <si>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</si>
  <si>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</si>
  <si>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</si>
  <si>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</si>
  <si>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</si>
  <si>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</si>
  <si>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</si>
  <si>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</si>
  <si>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</si>
  <si>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</si>
  <si>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</si>
  <si>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</si>
  <si>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</si>
  <si>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</si>
  <si>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</si>
  <si>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</si>
  <si>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</si>
  <si>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</si>
  <si>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</si>
  <si>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</si>
  <si>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</si>
  <si>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</si>
  <si>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</si>
  <si>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</si>
  <si>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</si>
  <si>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</si>
  <si>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</si>
  <si>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</si>
  <si>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</si>
  <si>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</si>
  <si>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</si>
  <si>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</si>
  <si>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</si>
  <si>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</si>
  <si>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</si>
  <si>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</si>
  <si>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</si>
  <si>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</si>
  <si>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</si>
  <si>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</si>
  <si>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</si>
  <si>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</si>
  <si>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</si>
  <si>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</si>
  <si>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</si>
  <si>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</si>
  <si>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</si>
  <si>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</si>
  <si>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</si>
  <si>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</si>
  <si>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</si>
  <si>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</si>
  <si>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</si>
  <si>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</si>
  <si>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</si>
  <si>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</si>
  <si>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</si>
  <si>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</si>
  <si>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</si>
  <si>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</si>
  <si>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</si>
  <si>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</si>
  <si>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</si>
  <si>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</si>
  <si>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</si>
  <si>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</si>
  <si>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</si>
  <si>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</si>
  <si>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</si>
  <si>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</si>
  <si>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</si>
  <si>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</si>
  <si>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</si>
  <si>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</si>
  <si>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</si>
  <si>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</si>
  <si>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</si>
  <si>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</si>
  <si>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</si>
  <si>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</si>
  <si>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</si>
  <si>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</si>
  <si>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</si>
  <si>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</si>
  <si>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</si>
  <si>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</si>
  <si>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</si>
  <si>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</si>
  <si>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</si>
  <si>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</si>
  <si>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</si>
  <si>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</si>
  <si>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</si>
  <si>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</si>
  <si>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</si>
  <si>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</si>
  <si>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</si>
  <si>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</si>
  <si>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</si>
  <si>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</si>
  <si>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</si>
  <si>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</si>
  <si>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</si>
  <si>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</si>
  <si>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</si>
  <si>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</si>
  <si>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</si>
  <si>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</si>
  <si>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</si>
  <si>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</si>
  <si>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</si>
  <si>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</si>
  <si>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</si>
  <si>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</si>
  <si>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</si>
  <si>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</si>
  <si>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</si>
  <si>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</si>
  <si>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</si>
  <si>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</si>
  <si>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</si>
  <si>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</si>
  <si>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</si>
  <si>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</si>
  <si>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</si>
  <si>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</si>
  <si>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</si>
  <si>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</si>
  <si>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</si>
  <si>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</si>
  <si>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</si>
  <si>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</si>
  <si>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</si>
  <si>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</si>
  <si>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</si>
  <si>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</si>
  <si>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</si>
  <si>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</si>
  <si>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</si>
  <si>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</si>
  <si>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</si>
  <si>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</si>
  <si>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</si>
  <si>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</si>
  <si>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</si>
  <si>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</si>
  <si>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</si>
  <si>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</si>
  <si>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</si>
  <si>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</si>
  <si>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</si>
  <si>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</si>
  <si>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</si>
  <si>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</si>
  <si>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</si>
  <si>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</si>
  <si>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</si>
  <si>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</si>
  <si>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</si>
  <si>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</si>
  <si>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</si>
  <si>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</si>
  <si>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</si>
  <si>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</si>
  <si>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</si>
  <si>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</si>
  <si>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</si>
  <si>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</si>
  <si>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</si>
  <si>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</si>
  <si>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</si>
  <si>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</si>
  <si>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</si>
  <si>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</si>
  <si>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</si>
  <si>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</si>
  <si>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</si>
  <si>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</si>
  <si>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</si>
  <si>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</si>
  <si>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</si>
  <si>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</si>
  <si>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</si>
  <si>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</si>
  <si>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</si>
  <si>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</si>
  <si>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</si>
  <si>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</si>
  <si>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</si>
  <si>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</si>
  <si>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</si>
  <si>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</si>
  <si>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</si>
  <si>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</si>
  <si>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</si>
  <si>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</si>
  <si>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</si>
  <si>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</si>
  <si>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</si>
  <si>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</si>
  <si>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</si>
  <si>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</si>
  <si>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</si>
  <si>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</si>
  <si>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</si>
  <si>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</si>
  <si>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</si>
  <si>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</si>
  <si>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</si>
  <si>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</si>
  <si>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</si>
  <si>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</si>
  <si>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</si>
  <si>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</si>
  <si>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</si>
  <si>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</si>
  <si>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</si>
  <si>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</si>
  <si>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</si>
  <si>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</si>
  <si>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</si>
  <si>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</si>
  <si>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</si>
  <si>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</si>
  <si>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</si>
  <si>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</si>
  <si>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</si>
  <si>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</si>
  <si>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</si>
  <si>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</si>
  <si>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</si>
  <si>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</si>
  <si>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</si>
  <si>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</si>
  <si>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</si>
  <si>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</si>
  <si>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</si>
  <si>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</si>
  <si>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</si>
  <si>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</si>
  <si>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</si>
  <si>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</si>
  <si>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</si>
  <si>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</si>
  <si>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</si>
  <si>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</si>
  <si>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</si>
  <si>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</si>
  <si>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</si>
  <si>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</si>
  <si>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</si>
  <si>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</si>
  <si>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</si>
  <si>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</si>
  <si>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</si>
  <si>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</si>
  <si>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</si>
  <si>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</si>
  <si>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</si>
  <si>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</si>
  <si>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</si>
  <si>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</si>
  <si>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</si>
  <si>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</si>
  <si>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</si>
  <si>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</si>
  <si>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</si>
  <si>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</si>
  <si>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</si>
  <si>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</si>
  <si>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</si>
  <si>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</si>
  <si>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</si>
  <si>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</si>
  <si>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</si>
  <si>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</si>
  <si>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</si>
  <si>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</si>
  <si>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</si>
  <si>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</si>
  <si>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</si>
  <si>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</si>
  <si>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</si>
  <si>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</si>
  <si>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</si>
  <si>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</si>
  <si>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</si>
  <si>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</si>
  <si>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</si>
  <si>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</si>
  <si>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</si>
  <si>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</si>
  <si>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</si>
  <si>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</si>
  <si>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</si>
  <si>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</si>
  <si>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</si>
  <si>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</si>
  <si>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</si>
  <si>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</si>
  <si>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</si>
  <si>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</si>
  <si>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</si>
  <si>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</si>
  <si>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</si>
  <si>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</si>
  <si>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</si>
  <si>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</si>
  <si>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</si>
  <si>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</si>
  <si>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</si>
  <si>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</si>
  <si>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</si>
  <si>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</si>
  <si>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</si>
  <si>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</si>
  <si>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</si>
  <si>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</si>
  <si>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</si>
  <si>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</si>
  <si>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</si>
  <si>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</si>
  <si>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</si>
  <si>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</si>
  <si>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</si>
  <si>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</si>
  <si>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</si>
  <si>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</si>
  <si>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</si>
  <si>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</si>
  <si>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</si>
  <si>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</si>
  <si>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</si>
  <si>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</si>
  <si>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</si>
  <si>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</si>
  <si>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</si>
  <si>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</si>
  <si>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</si>
  <si>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</si>
  <si>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</si>
  <si>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</si>
  <si>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</si>
  <si>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</si>
  <si>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</si>
  <si>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</si>
  <si>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</si>
  <si>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</si>
  <si>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</si>
  <si>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</si>
  <si>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</si>
  <si>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</si>
  <si>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</si>
  <si>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</si>
  <si>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</si>
  <si>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</si>
  <si>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</si>
  <si>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</si>
  <si>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</si>
  <si>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</si>
  <si>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</si>
  <si>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</si>
  <si>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</si>
  <si>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</si>
  <si>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</si>
  <si>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</si>
  <si>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</si>
  <si>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</si>
  <si>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</si>
  <si>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</si>
  <si>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</si>
  <si>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</si>
  <si>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</si>
  <si>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</si>
  <si>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</si>
  <si>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</si>
  <si>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</si>
  <si>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</si>
  <si>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</si>
  <si>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</si>
  <si>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</si>
  <si>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</si>
  <si>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</si>
  <si>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</si>
  <si>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</si>
  <si>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</si>
  <si>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</si>
  <si>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</si>
  <si>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</si>
  <si>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</si>
  <si>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</si>
  <si>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</si>
  <si>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</si>
  <si>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</si>
  <si>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</si>
  <si>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</si>
  <si>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</si>
  <si>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</si>
  <si>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</si>
  <si>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</si>
  <si>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</si>
  <si>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</si>
  <si>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</si>
  <si>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</si>
  <si>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</si>
  <si>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</si>
  <si>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</si>
  <si>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</si>
  <si>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</si>
  <si>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</si>
  <si>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</si>
  <si>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</si>
  <si>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</si>
  <si>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</si>
  <si>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</si>
  <si>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</si>
  <si>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</si>
  <si>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</si>
  <si>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</si>
  <si>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</si>
  <si>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</si>
  <si>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</si>
  <si>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</si>
  <si>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</si>
  <si>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</si>
  <si>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</si>
  <si>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</si>
  <si>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</si>
  <si>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</si>
  <si>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</si>
  <si>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</si>
  <si>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</si>
  <si>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</si>
  <si>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</si>
  <si>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</si>
  <si>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</si>
  <si>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</si>
  <si>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</si>
  <si>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</si>
  <si>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</si>
  <si>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</si>
  <si>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</si>
  <si>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</si>
  <si>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</si>
  <si>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</si>
  <si>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</si>
  <si>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</si>
  <si>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</si>
  <si>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</si>
  <si>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</si>
  <si>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</si>
  <si>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</si>
  <si>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</si>
  <si>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</si>
  <si>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</si>
  <si>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</si>
  <si>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</si>
  <si>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</si>
  <si>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</si>
  <si>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</si>
  <si>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</si>
  <si>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</si>
  <si>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</si>
  <si>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</si>
  <si>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</si>
  <si>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</si>
  <si>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</si>
  <si>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</si>
  <si>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</si>
  <si>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</si>
  <si>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</si>
  <si>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</si>
  <si>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</si>
  <si>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</si>
  <si>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</si>
  <si>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</si>
  <si>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</si>
  <si>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</si>
  <si>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</si>
  <si>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</si>
  <si>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</si>
  <si>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</si>
  <si>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</si>
  <si>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</si>
  <si>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</si>
  <si>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</si>
  <si>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</si>
  <si>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</si>
  <si>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</si>
  <si>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</si>
  <si>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</si>
  <si>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</si>
  <si>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</si>
  <si>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</si>
  <si>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</si>
  <si>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</si>
  <si>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</si>
  <si>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</si>
  <si>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</si>
  <si>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</si>
  <si>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</si>
  <si>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</si>
  <si>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</si>
  <si>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</si>
  <si>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</si>
  <si>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</si>
  <si>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</si>
  <si>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</si>
  <si>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</si>
  <si>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</si>
  <si>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</si>
  <si>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</si>
  <si>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</si>
  <si>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</si>
  <si>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</si>
  <si>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</si>
  <si>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</si>
  <si>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</si>
  <si>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</si>
  <si>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</si>
  <si>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</si>
  <si>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</si>
  <si>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</si>
  <si>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</si>
  <si>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</si>
  <si>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</si>
  <si>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</si>
  <si>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</si>
  <si>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</si>
  <si>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</si>
  <si>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</si>
  <si>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</si>
  <si>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</si>
  <si>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</si>
  <si>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</si>
  <si>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</si>
  <si>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</si>
  <si>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</si>
  <si>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</si>
  <si>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</si>
  <si>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</si>
  <si>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</si>
  <si>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</si>
  <si>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</si>
  <si>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</si>
  <si>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</si>
  <si>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</si>
  <si>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</si>
  <si>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</si>
  <si>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</si>
  <si>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</si>
  <si>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</si>
  <si>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</si>
  <si>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</si>
  <si>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</si>
  <si>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</si>
  <si>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</si>
  <si>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</si>
  <si>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</si>
  <si>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</si>
  <si>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</si>
  <si>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</si>
  <si>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</si>
  <si>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</si>
  <si>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</si>
  <si>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</si>
  <si>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</si>
  <si>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</si>
  <si>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</si>
  <si>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</si>
  <si>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</si>
  <si>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</si>
  <si>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</si>
  <si>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</si>
  <si>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</si>
  <si>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</si>
  <si>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</si>
  <si>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</si>
  <si>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</si>
  <si>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</si>
  <si>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</si>
  <si>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</si>
  <si>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</si>
  <si>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</si>
  <si>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</si>
  <si>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</si>
  <si>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</si>
  <si>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</si>
  <si>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</si>
  <si>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</si>
  <si>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</si>
  <si>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</si>
  <si>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</si>
  <si>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</si>
  <si>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</si>
  <si>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</si>
  <si>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</si>
  <si>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</si>
  <si>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</si>
  <si>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</si>
  <si>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</si>
  <si>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</si>
  <si>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</si>
  <si>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</si>
  <si>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</si>
  <si>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</si>
  <si>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</si>
  <si>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</si>
  <si>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</si>
  <si>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</si>
  <si>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</si>
  <si>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</si>
  <si>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</si>
  <si>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</si>
  <si>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</si>
  <si>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</si>
  <si>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</si>
  <si>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</si>
  <si>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</si>
  <si>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</si>
  <si>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</si>
  <si>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</si>
  <si>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</si>
  <si>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</si>
  <si>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</si>
  <si>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</si>
  <si>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</si>
  <si>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</si>
  <si>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</si>
  <si>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</si>
  <si>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</si>
  <si>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</si>
  <si>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</si>
  <si>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</si>
  <si>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</si>
  <si>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</si>
  <si>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</si>
  <si>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</si>
  <si>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</si>
  <si>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</si>
  <si>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</si>
  <si>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</si>
  <si>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</si>
  <si>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</si>
  <si>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</si>
  <si>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</si>
  <si>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</si>
  <si>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</si>
  <si>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</si>
  <si>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</si>
  <si>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</si>
  <si>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</si>
  <si>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</si>
  <si>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</si>
  <si>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</si>
  <si>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</si>
  <si>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</si>
  <si>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</si>
  <si>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</si>
  <si>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</si>
  <si>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</si>
  <si>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</si>
  <si>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</si>
  <si>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</si>
  <si>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</si>
  <si>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</si>
  <si>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</si>
  <si>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</si>
  <si>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</si>
  <si>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</si>
  <si>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</si>
  <si>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</si>
  <si>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</si>
  <si>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</si>
  <si>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</si>
  <si>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</si>
  <si>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</si>
  <si>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</si>
  <si>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</si>
  <si>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</si>
  <si>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</si>
  <si>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</si>
  <si>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</si>
  <si>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</si>
  <si>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</si>
  <si>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</si>
  <si>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</si>
  <si>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</si>
  <si>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</si>
  <si>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</si>
  <si>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</si>
  <si>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</si>
  <si>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</si>
  <si>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</si>
  <si>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</si>
  <si>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</si>
  <si>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</si>
  <si>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</si>
  <si>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</si>
  <si>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</si>
  <si>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</si>
  <si>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</si>
  <si>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</si>
  <si>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</si>
  <si>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</si>
  <si>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</si>
  <si>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</si>
  <si>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</si>
  <si>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</si>
  <si>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</si>
  <si>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</si>
  <si>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</si>
  <si>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</si>
  <si>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</si>
  <si>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</si>
  <si>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</si>
  <si>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</si>
  <si>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</si>
  <si>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</si>
  <si>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</si>
  <si>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</si>
  <si>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</si>
  <si>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</si>
  <si>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</si>
  <si>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</si>
  <si>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</si>
  <si>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</si>
  <si>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</si>
  <si>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</si>
  <si>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</si>
  <si>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</si>
  <si>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</si>
  <si>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</si>
  <si>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</si>
  <si>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</si>
  <si>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</si>
  <si>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</si>
  <si>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</si>
  <si>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</si>
  <si>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</si>
  <si>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</si>
  <si>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</si>
  <si>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</si>
  <si>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</si>
  <si>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</si>
  <si>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</si>
  <si>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</si>
  <si>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</si>
  <si>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</si>
  <si>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</si>
  <si>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</si>
  <si>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</si>
  <si>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</si>
  <si>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</si>
  <si>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</si>
  <si>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</si>
  <si>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</si>
  <si>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</si>
  <si>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</si>
  <si>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</si>
  <si>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</si>
  <si>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</si>
  <si>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</si>
  <si>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</si>
  <si>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</si>
  <si>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</si>
  <si>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</si>
  <si>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</si>
  <si>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</si>
  <si>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</si>
  <si>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</si>
  <si>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</si>
  <si>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</si>
  <si>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</si>
  <si>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</si>
  <si>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</si>
  <si>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</si>
  <si>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</si>
  <si>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</si>
  <si>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</si>
  <si>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</si>
  <si>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</si>
  <si>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</si>
  <si>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</si>
  <si>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</si>
  <si>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</si>
  <si>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</si>
  <si>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</si>
  <si>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</si>
  <si>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</si>
  <si>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</si>
  <si>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</si>
  <si>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</si>
  <si>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</si>
  <si>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</si>
  <si>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</si>
  <si>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</si>
  <si>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</si>
  <si>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</si>
  <si>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</si>
  <si>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</si>
  <si>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</si>
  <si>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</si>
  <si>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</si>
  <si>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</si>
  <si>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</si>
  <si>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</si>
  <si>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</si>
  <si>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</si>
  <si>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</si>
  <si>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</si>
  <si>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</si>
  <si>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</si>
  <si>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</si>
  <si>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</si>
  <si>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</si>
  <si>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</si>
  <si>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</si>
  <si>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</si>
  <si>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</si>
  <si>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</si>
  <si>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</si>
  <si>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</si>
  <si>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</si>
  <si>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</si>
  <si>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</si>
  <si>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</si>
  <si>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</si>
  <si>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</si>
  <si>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</si>
  <si>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</si>
  <si>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</si>
  <si>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</si>
  <si>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</si>
  <si>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</si>
  <si>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</si>
  <si>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</si>
  <si>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</si>
  <si>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</si>
  <si>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</si>
  <si>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</si>
  <si>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</si>
  <si>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</si>
  <si>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</si>
  <si>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</si>
  <si>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</si>
  <si>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</si>
  <si>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</si>
  <si>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</si>
  <si>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</si>
  <si>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</si>
  <si>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</si>
  <si>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</si>
  <si>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</si>
  <si>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</si>
  <si>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</si>
  <si>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</si>
  <si>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</si>
  <si>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</si>
  <si>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</si>
  <si>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</si>
  <si>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</si>
  <si>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</si>
  <si>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</si>
  <si>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</si>
  <si>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</si>
  <si>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</si>
  <si>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</si>
  <si>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</si>
  <si>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</si>
  <si>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</si>
  <si>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</si>
  <si>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</si>
  <si>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</si>
  <si>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</si>
  <si>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</si>
  <si>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</si>
  <si>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</si>
  <si>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</si>
  <si>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</si>
  <si>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</si>
  <si>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</si>
  <si>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</si>
  <si>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</si>
  <si>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</si>
  <si>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</si>
  <si>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</si>
  <si>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</si>
  <si>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</si>
  <si>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</si>
  <si>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</si>
  <si>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</si>
  <si>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</si>
  <si>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</si>
  <si>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</si>
  <si>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</si>
  <si>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</si>
  <si>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</si>
  <si>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</si>
  <si>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</si>
  <si>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</si>
  <si>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</si>
  <si>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</si>
  <si>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</si>
  <si>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</si>
  <si>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</si>
  <si>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</si>
  <si>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</si>
  <si>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</si>
  <si>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</si>
  <si>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</si>
  <si>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</si>
  <si>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</si>
  <si>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</si>
  <si>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</si>
  <si>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</si>
  <si>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</si>
  <si>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</si>
  <si>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</si>
  <si>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</si>
  <si>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</si>
  <si>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</si>
  <si>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</si>
  <si>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</si>
  <si>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</si>
  <si>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</si>
  <si>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</si>
  <si>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</si>
  <si>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</si>
  <si>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</si>
  <si>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</si>
  <si>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</si>
  <si>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</si>
  <si>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</si>
  <si>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</si>
  <si>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</si>
  <si>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</si>
  <si>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</si>
  <si>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</si>
  <si>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</si>
  <si>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</si>
  <si>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</si>
  <si>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</si>
  <si>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</si>
  <si>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</si>
  <si>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</si>
  <si>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</si>
  <si>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</si>
  <si>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</si>
  <si>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</si>
  <si>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</si>
  <si>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</si>
  <si>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</si>
  <si>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</si>
  <si>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</si>
  <si>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</si>
  <si>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</si>
  <si>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</si>
  <si>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</si>
  <si>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</si>
  <si>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</si>
  <si>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</si>
  <si>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</si>
  <si>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</si>
  <si>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</si>
  <si>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</si>
  <si>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</si>
  <si>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</si>
  <si>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</si>
  <si>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</si>
  <si>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</si>
  <si>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</si>
  <si>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</si>
  <si>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</si>
  <si>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</si>
  <si>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</si>
  <si>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</si>
  <si>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</si>
  <si>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</si>
  <si>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</si>
  <si>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</si>
  <si>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</si>
  <si>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</si>
  <si>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</si>
  <si>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</si>
  <si>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</si>
  <si>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</si>
  <si>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</si>
  <si>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</si>
  <si>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</si>
  <si>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</si>
  <si>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</si>
  <si>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</si>
  <si>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</si>
  <si>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</si>
  <si>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</si>
  <si>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</si>
  <si>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</si>
  <si>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</si>
  <si>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</si>
  <si>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</si>
  <si>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</si>
  <si>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</si>
  <si>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</si>
  <si>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</si>
  <si>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</si>
  <si>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</si>
  <si>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</si>
  <si>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</si>
  <si>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</si>
  <si>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</si>
  <si>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</si>
  <si>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</si>
  <si>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</si>
  <si>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</si>
  <si>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</si>
  <si>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</si>
  <si>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</si>
  <si>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</si>
  <si>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</si>
  <si>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</si>
  <si>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</si>
  <si>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</si>
  <si>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</si>
  <si>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</si>
  <si>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</si>
  <si>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</si>
  <si>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</si>
  <si>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</si>
  <si>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</si>
  <si>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</si>
  <si>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</si>
  <si>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</si>
  <si>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</si>
  <si>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</si>
  <si>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</si>
  <si>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</si>
  <si>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</si>
  <si>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</si>
  <si>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</si>
  <si>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</si>
  <si>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</si>
  <si>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</si>
  <si>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</si>
  <si>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</si>
  <si>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</si>
  <si>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</si>
  <si>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</si>
  <si>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</si>
  <si>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</si>
  <si>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</si>
  <si>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</si>
  <si>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</si>
  <si>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</si>
  <si>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</si>
  <si>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</si>
  <si>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</si>
  <si>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</si>
  <si>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</si>
  <si>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</si>
  <si>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</si>
  <si>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</si>
  <si>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</si>
  <si>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</si>
  <si>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</si>
  <si>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</si>
  <si>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</si>
  <si>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</si>
  <si>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</si>
  <si>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</si>
  <si>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</si>
  <si>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</si>
  <si>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</si>
  <si>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</si>
  <si>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</si>
  <si>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</si>
  <si>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</si>
  <si>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</si>
  <si>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</si>
  <si>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</si>
  <si>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</si>
  <si>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</si>
  <si>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</si>
  <si>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</si>
  <si>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</si>
  <si>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</si>
  <si>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</si>
  <si>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</si>
  <si>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</si>
  <si>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</si>
  <si>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</si>
  <si>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</si>
  <si>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</si>
  <si>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</si>
  <si>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</si>
  <si>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</si>
  <si>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</si>
  <si>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</si>
  <si>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</si>
  <si>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</si>
  <si>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</si>
  <si>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</si>
  <si>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</si>
  <si>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</si>
  <si>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</si>
  <si>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</si>
  <si>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</si>
  <si>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</si>
  <si>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</si>
  <si>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</si>
  <si>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</si>
  <si>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</si>
  <si>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</si>
  <si>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</si>
  <si>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</si>
  <si>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</si>
  <si>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</si>
  <si>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</si>
  <si>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</si>
  <si>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</si>
  <si>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</si>
  <si>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</si>
  <si>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</si>
  <si>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</si>
  <si>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</si>
  <si>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</si>
  <si>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</si>
  <si>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</si>
  <si>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</si>
  <si>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</si>
  <si>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</si>
  <si>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</si>
  <si>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</si>
  <si>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</si>
  <si>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</si>
  <si>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</si>
  <si>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</si>
  <si>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</si>
  <si>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</si>
  <si>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</si>
  <si>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</si>
  <si>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</si>
  <si>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</si>
  <si>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</si>
  <si>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</si>
  <si>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</si>
  <si>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</si>
  <si>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</si>
  <si>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</si>
  <si>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</si>
  <si>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</si>
  <si>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</si>
  <si>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</si>
  <si>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</si>
  <si>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</si>
  <si>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</si>
  <si>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</si>
  <si>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</si>
  <si>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</si>
  <si>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</si>
  <si>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</si>
  <si>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</si>
  <si>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</si>
  <si>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</si>
  <si>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</si>
  <si>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</si>
  <si>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</si>
  <si>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</si>
  <si>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</si>
  <si>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</si>
  <si>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</si>
  <si>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</si>
  <si>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</si>
  <si>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</si>
  <si>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</si>
  <si>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</si>
  <si>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</si>
  <si>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</si>
  <si>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</si>
  <si>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</si>
  <si>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</si>
  <si>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</si>
  <si>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</si>
  <si>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</si>
  <si>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</si>
  <si>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</si>
  <si>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</si>
  <si>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</si>
  <si>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</si>
  <si>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</si>
  <si>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</si>
  <si>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</si>
  <si>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</si>
  <si>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</si>
  <si>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</si>
  <si>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</si>
  <si>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</si>
  <si>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</si>
  <si>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</si>
  <si>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</si>
  <si>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</si>
  <si>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</si>
  <si>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</si>
  <si>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</si>
  <si>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</si>
  <si>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</si>
  <si>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</si>
  <si>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</si>
  <si>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</si>
  <si>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</si>
  <si>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</si>
  <si>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</si>
  <si>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</si>
  <si>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</si>
  <si>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</si>
  <si>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</si>
  <si>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</si>
  <si>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</si>
  <si>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</si>
  <si>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</si>
  <si>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</si>
  <si>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</si>
  <si>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</si>
  <si>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</si>
  <si>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</si>
  <si>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</si>
  <si>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</si>
  <si>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</si>
  <si>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</si>
  <si>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</si>
  <si>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</si>
  <si>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</si>
  <si>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</si>
  <si>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</si>
  <si>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</si>
  <si>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</si>
  <si>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</si>
  <si>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</si>
  <si>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</si>
  <si>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</si>
  <si>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</si>
  <si>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</si>
  <si>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</si>
  <si>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</si>
  <si>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</si>
  <si>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</si>
  <si>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</si>
  <si>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</si>
  <si>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</si>
  <si>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</si>
  <si>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</si>
  <si>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</si>
  <si>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</si>
  <si>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</si>
  <si>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</si>
  <si>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</si>
  <si>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</si>
  <si>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</si>
  <si>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</si>
  <si>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</si>
  <si>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</si>
  <si>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</si>
  <si>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</si>
  <si>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</si>
  <si>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</si>
  <si>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</si>
  <si>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</si>
  <si>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</si>
  <si>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</si>
  <si>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</si>
  <si>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</si>
  <si>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</si>
  <si>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</si>
  <si>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</si>
  <si>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</si>
  <si>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</si>
  <si>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</si>
  <si>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</si>
  <si>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</si>
  <si>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</si>
  <si>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</si>
  <si>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</si>
  <si>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</si>
  <si>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</si>
  <si>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</si>
  <si>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</si>
  <si>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</si>
  <si>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</si>
  <si>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</si>
  <si>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</si>
  <si>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</si>
  <si>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</si>
  <si>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</si>
  <si>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</si>
  <si>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</si>
  <si>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</si>
  <si>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</si>
  <si>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</si>
  <si>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</si>
  <si>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</si>
  <si>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</si>
  <si>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</si>
  <si>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</si>
  <si>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</si>
  <si>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</si>
  <si>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</si>
  <si>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</si>
  <si>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</si>
  <si>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</si>
  <si>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</si>
  <si>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</si>
  <si>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</si>
  <si>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</si>
  <si>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</si>
  <si>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</si>
  <si>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</si>
  <si>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</si>
  <si>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</si>
  <si>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</si>
  <si>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</si>
  <si>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</si>
  <si>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</si>
  <si>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</si>
  <si>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</si>
  <si>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</si>
  <si>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</si>
  <si>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</si>
  <si>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</si>
  <si>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</si>
  <si>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</si>
  <si>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</si>
  <si>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</si>
  <si>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</si>
  <si>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</si>
  <si>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</si>
  <si>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</si>
  <si>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</si>
  <si>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</si>
  <si>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</si>
  <si>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</si>
  <si>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</si>
  <si>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</si>
  <si>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</si>
  <si>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</si>
  <si>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</si>
  <si>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</si>
  <si>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</si>
  <si>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</si>
  <si>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</si>
  <si>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</si>
  <si>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</si>
  <si>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</si>
  <si>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</si>
  <si>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</si>
  <si>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</si>
  <si>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</si>
  <si>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</si>
  <si>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</si>
  <si>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</si>
  <si>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</si>
  <si>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</si>
  <si>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</si>
  <si>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</si>
  <si>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</si>
  <si>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</si>
  <si>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</si>
  <si>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</si>
  <si>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</si>
  <si>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</si>
  <si>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</si>
  <si>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</si>
  <si>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</si>
  <si>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</si>
  <si>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</si>
  <si>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</si>
  <si>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</si>
  <si>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</si>
  <si>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</si>
  <si>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</si>
  <si>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</si>
  <si>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</si>
  <si>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</si>
  <si>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</si>
  <si>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</si>
  <si>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</si>
  <si>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</si>
  <si>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</si>
  <si>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</si>
  <si>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</si>
  <si>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</si>
  <si>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</si>
  <si>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</si>
  <si>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</si>
  <si>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</si>
  <si>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</si>
  <si>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</si>
  <si>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</si>
  <si>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</si>
  <si>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</si>
  <si>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</si>
  <si>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</si>
  <si>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</si>
  <si>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</si>
  <si>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</si>
  <si>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</si>
  <si>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</si>
  <si>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</si>
  <si>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</si>
  <si>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</si>
  <si>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</si>
  <si>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</si>
  <si>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</si>
  <si>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</si>
  <si>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</si>
  <si>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</si>
  <si>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</si>
  <si>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</si>
  <si>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</si>
  <si>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</si>
  <si>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</si>
  <si>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</si>
  <si>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</si>
  <si>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</si>
  <si>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</si>
  <si>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</si>
  <si>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</si>
  <si>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</si>
  <si>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</si>
  <si>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</si>
  <si>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</si>
  <si>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</si>
  <si>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</si>
  <si>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</si>
  <si>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</si>
  <si>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</si>
  <si>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</si>
  <si>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</si>
  <si>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</si>
  <si>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</si>
  <si>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</si>
  <si>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</si>
  <si>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</si>
  <si>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</si>
  <si>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</si>
  <si>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</si>
  <si>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</si>
  <si>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</si>
  <si>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</si>
  <si>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</si>
  <si>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</si>
  <si>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</si>
  <si>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</si>
  <si>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</si>
  <si>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</si>
  <si>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</si>
  <si>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</si>
  <si>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</si>
  <si>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</si>
  <si>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</si>
  <si>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</si>
  <si>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</si>
  <si>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</si>
  <si>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</si>
  <si>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</si>
  <si>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</si>
  <si>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</si>
  <si>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</si>
  <si>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</si>
  <si>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</si>
  <si>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</si>
  <si>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</si>
  <si>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</si>
  <si>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</si>
  <si>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</si>
  <si>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</si>
  <si>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</si>
  <si>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</si>
  <si>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</si>
  <si>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</si>
  <si>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</si>
  <si>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</si>
  <si>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</si>
  <si>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</si>
  <si>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</si>
  <si>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</si>
  <si>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</si>
  <si>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</si>
  <si>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</si>
  <si>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</si>
  <si>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</si>
  <si>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</si>
  <si>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</si>
  <si>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</si>
  <si>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</si>
  <si>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</si>
  <si>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</si>
  <si>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</si>
  <si>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</si>
  <si>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</si>
  <si>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</si>
  <si>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</si>
  <si>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</si>
  <si>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</si>
  <si>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</si>
  <si>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</si>
  <si>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</si>
  <si>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</si>
  <si>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</si>
  <si>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</si>
  <si>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</si>
  <si>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</si>
  <si>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</si>
  <si>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</si>
  <si>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</si>
  <si>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</si>
  <si>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</si>
  <si>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</si>
  <si>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</si>
  <si>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</si>
  <si>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</si>
  <si>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</si>
  <si>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</si>
  <si>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</si>
  <si>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</si>
  <si>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</si>
  <si>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</si>
  <si>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</si>
  <si>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</si>
  <si>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</si>
  <si>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</si>
  <si>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</si>
  <si>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</si>
  <si>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</si>
  <si>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</si>
  <si>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</si>
  <si>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</si>
  <si>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</si>
  <si>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</si>
  <si>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</si>
  <si>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</si>
  <si>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</si>
  <si>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</si>
  <si>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</si>
  <si>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</si>
  <si>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</si>
  <si>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</si>
  <si>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</si>
  <si>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</si>
  <si>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</si>
  <si>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</si>
  <si>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</si>
  <si>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</si>
  <si>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</si>
  <si>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</si>
  <si>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</si>
  <si>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</si>
  <si>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</si>
  <si>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</si>
  <si>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</si>
  <si>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</si>
  <si>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</si>
  <si>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</si>
  <si>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</si>
  <si>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</si>
  <si>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</si>
  <si>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</si>
  <si>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</si>
  <si>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</si>
  <si>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</si>
  <si>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</si>
  <si>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</si>
  <si>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</si>
  <si>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</si>
  <si>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</si>
  <si>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</si>
  <si>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</si>
  <si>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</si>
  <si>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</si>
  <si>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</si>
  <si>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</si>
  <si>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</si>
  <si>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</si>
  <si>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</si>
  <si>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</si>
  <si>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</si>
  <si>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</si>
  <si>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</si>
  <si>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</si>
  <si>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</si>
  <si>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</si>
  <si>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</si>
  <si>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</si>
  <si>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</si>
  <si>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</si>
  <si>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</si>
  <si>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</si>
  <si>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</si>
  <si>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</si>
  <si>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</si>
  <si>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</si>
  <si>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</si>
  <si>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</si>
  <si>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</si>
  <si>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</si>
  <si>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</si>
  <si>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</si>
  <si>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</si>
  <si>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</si>
  <si>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</si>
  <si>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</si>
  <si>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</si>
  <si>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</si>
  <si>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</si>
  <si>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</si>
  <si>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</si>
  <si>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</si>
  <si>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</si>
  <si>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</si>
  <si>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</si>
  <si>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</si>
  <si>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</si>
  <si>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</si>
  <si>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</si>
  <si>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</si>
  <si>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</si>
  <si>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</si>
  <si>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</si>
  <si>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</si>
  <si>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</si>
  <si>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</si>
  <si>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</si>
  <si>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</si>
  <si>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</si>
  <si>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</si>
  <si>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</si>
  <si>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</si>
  <si>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</si>
  <si>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</si>
  <si>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</si>
  <si>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</si>
  <si>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</si>
  <si>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</si>
  <si>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</si>
  <si>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</si>
  <si>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</si>
  <si>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</si>
  <si>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</si>
  <si>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</si>
  <si>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</si>
  <si>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</si>
  <si>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</si>
  <si>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</si>
  <si>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</si>
  <si>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</si>
  <si>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</si>
  <si>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</si>
  <si>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</si>
  <si>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</si>
  <si>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</si>
  <si>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</si>
  <si>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</si>
  <si>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</si>
  <si>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</si>
  <si>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</si>
  <si>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</si>
  <si>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</si>
  <si>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</si>
  <si>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</si>
  <si>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</si>
  <si>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</si>
  <si>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</si>
  <si>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</si>
  <si>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</si>
  <si>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</si>
  <si>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</si>
  <si>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</si>
  <si>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</si>
  <si>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</si>
  <si>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</si>
  <si>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</si>
  <si>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</si>
  <si>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</si>
  <si>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</si>
  <si>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</si>
  <si>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</si>
  <si>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</si>
  <si>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</si>
  <si>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</si>
  <si>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</si>
  <si>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</si>
  <si>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</si>
  <si>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</si>
  <si>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</si>
  <si>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</si>
  <si>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</si>
  <si>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</si>
  <si>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</si>
  <si>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</si>
  <si>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</si>
  <si>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</si>
  <si>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</si>
  <si>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</si>
  <si>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</si>
  <si>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</si>
  <si>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</si>
  <si>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</si>
  <si>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</si>
  <si>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</si>
  <si>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</si>
  <si>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</si>
  <si>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</si>
  <si>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</si>
  <si>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</si>
  <si>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</si>
  <si>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</si>
  <si>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</si>
  <si>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</si>
  <si>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</si>
  <si>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</si>
  <si>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</si>
  <si>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</si>
  <si>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</si>
  <si>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</si>
  <si>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</si>
  <si>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</si>
  <si>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</si>
  <si>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</si>
  <si>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</si>
  <si>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</si>
  <si>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</si>
  <si>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</si>
  <si>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</si>
  <si>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</si>
  <si>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</si>
  <si>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</si>
  <si>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</si>
  <si>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</si>
  <si>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</si>
  <si>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</si>
  <si>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</si>
  <si>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</si>
  <si>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</si>
  <si>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</si>
  <si>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</si>
  <si>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</si>
  <si>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</si>
  <si>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</si>
  <si>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</si>
  <si>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</si>
  <si>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</si>
  <si>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</si>
  <si>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</si>
  <si>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</si>
  <si>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</si>
  <si>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</si>
  <si>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</si>
  <si>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</si>
  <si>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</si>
  <si>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</si>
  <si>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</si>
  <si>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</si>
  <si>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</si>
  <si>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</si>
  <si>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</si>
  <si>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</si>
  <si>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</si>
  <si>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</si>
  <si>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</si>
  <si>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</si>
  <si>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</si>
  <si>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</si>
  <si>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</si>
  <si>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</si>
  <si>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</si>
  <si>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</si>
  <si>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</si>
  <si>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</si>
  <si>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</si>
  <si>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</si>
  <si>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</si>
  <si>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</si>
  <si>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</si>
  <si>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</si>
  <si>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</si>
  <si>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</si>
  <si>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</si>
  <si>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</si>
  <si>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</si>
  <si>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</si>
  <si>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</si>
  <si>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</si>
  <si>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</si>
  <si>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</si>
  <si>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</si>
  <si>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</si>
  <si>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</si>
  <si>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</si>
  <si>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</si>
  <si>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</si>
  <si>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</si>
  <si>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</si>
  <si>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</si>
  <si>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</si>
  <si>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</si>
  <si>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</si>
  <si>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</si>
  <si>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</si>
  <si>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</si>
  <si>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</si>
  <si>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</si>
  <si>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</si>
  <si>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</si>
  <si>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</si>
  <si>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</si>
  <si>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</si>
  <si>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</si>
  <si>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</si>
  <si>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</si>
  <si>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</si>
  <si>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</si>
  <si>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</si>
  <si>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</si>
  <si>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</si>
  <si>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</si>
  <si>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</si>
  <si>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</si>
  <si>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</si>
  <si>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</si>
  <si>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</si>
  <si>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</si>
  <si>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</si>
  <si>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</si>
  <si>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</si>
  <si>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</si>
  <si>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</si>
  <si>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</si>
  <si>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</si>
  <si>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</si>
  <si>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</si>
  <si>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</si>
  <si>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</si>
  <si>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</si>
  <si>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</si>
  <si>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</si>
  <si>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</si>
  <si>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</si>
  <si>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</si>
  <si>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</si>
  <si>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</si>
  <si>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</si>
  <si>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</si>
  <si>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</si>
  <si>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</si>
  <si>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</si>
  <si>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</si>
  <si>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</si>
  <si>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</si>
  <si>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</si>
  <si>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</si>
  <si>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</si>
  <si>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</si>
  <si>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</si>
  <si>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</si>
  <si>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</si>
  <si>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</si>
  <si>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</si>
  <si>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</si>
  <si>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</si>
  <si>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</si>
  <si>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</si>
  <si>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</si>
  <si>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</si>
  <si>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</si>
  <si>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</si>
  <si>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</si>
  <si>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</si>
  <si>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</si>
  <si>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</si>
  <si>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</si>
  <si>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</si>
  <si>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</si>
  <si>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</si>
  <si>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</si>
  <si>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</si>
  <si>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</si>
  <si>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</si>
  <si>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</si>
  <si>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</si>
  <si>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</si>
  <si>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</si>
  <si>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</si>
  <si>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</si>
  <si>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</si>
  <si>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</si>
  <si>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</si>
  <si>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</si>
  <si>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</si>
  <si>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</si>
  <si>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</si>
  <si>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</si>
  <si>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</si>
  <si>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</si>
  <si>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</si>
  <si>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</si>
  <si>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</si>
  <si>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</si>
  <si>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</si>
  <si>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</si>
  <si>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</si>
  <si>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</si>
  <si>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</si>
  <si>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</si>
  <si>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</si>
  <si>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</si>
  <si>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</si>
  <si>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</si>
  <si>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</si>
  <si>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</si>
  <si>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</si>
  <si>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</si>
  <si>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</si>
  <si>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</si>
  <si>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</si>
  <si>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</si>
  <si>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</si>
  <si>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</si>
  <si>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</si>
  <si>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</si>
  <si>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</si>
  <si>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</si>
  <si>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</si>
  <si>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</si>
  <si>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</si>
  <si>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</si>
  <si>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</si>
  <si>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</si>
  <si>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</si>
  <si>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</si>
  <si>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</si>
  <si>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</si>
  <si>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</si>
  <si>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</si>
  <si>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</si>
  <si>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</si>
  <si>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</si>
  <si>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</si>
  <si>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</si>
  <si>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</si>
  <si>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</si>
  <si>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</si>
  <si>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</si>
  <si>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</si>
  <si>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</si>
  <si>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</si>
  <si>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</si>
  <si>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</si>
  <si>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</si>
  <si>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</si>
  <si>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</si>
  <si>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</si>
  <si>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</si>
  <si>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</si>
  <si>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</si>
  <si>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</si>
  <si>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</si>
  <si>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</si>
  <si>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</si>
  <si>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</si>
  <si>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</si>
  <si>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</si>
  <si>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</si>
  <si>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</si>
  <si>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</si>
  <si>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</si>
  <si>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</si>
  <si>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</si>
  <si>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</si>
  <si>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</si>
  <si>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</si>
  <si>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</si>
  <si>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</si>
  <si>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</si>
  <si>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</si>
  <si>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</si>
  <si>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</si>
  <si>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</si>
  <si>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</si>
  <si>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</si>
  <si>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</si>
  <si>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</si>
  <si>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</si>
  <si>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</si>
  <si>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</si>
  <si>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</si>
  <si>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</si>
  <si>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</si>
  <si>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</si>
  <si>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</si>
  <si>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</si>
  <si>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</si>
  <si>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</si>
  <si>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</si>
  <si>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</si>
  <si>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</si>
  <si>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</si>
  <si>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</si>
  <si>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</si>
  <si>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</si>
  <si>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</si>
  <si>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</si>
  <si>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</si>
  <si>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</si>
  <si>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</si>
  <si>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</si>
  <si>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</si>
  <si>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</si>
  <si>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</si>
  <si>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</si>
  <si>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</si>
  <si>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</si>
  <si>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</si>
  <si>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</si>
  <si>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</si>
  <si>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</si>
  <si>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</si>
  <si>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</si>
  <si>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</si>
  <si>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</si>
  <si>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</si>
  <si>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</si>
  <si>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</si>
  <si>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</si>
  <si>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</si>
  <si>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</si>
  <si>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</si>
  <si>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</si>
  <si>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</si>
  <si>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</si>
  <si>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</si>
  <si>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</si>
  <si>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</si>
  <si>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</si>
  <si>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</si>
  <si>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</si>
  <si>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</si>
  <si>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</si>
  <si>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</si>
  <si>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</si>
  <si>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</si>
  <si>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</si>
  <si>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</si>
  <si>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</si>
  <si>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</si>
  <si>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</si>
  <si>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</si>
  <si>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</si>
  <si>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</si>
  <si>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</si>
  <si>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</si>
  <si>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</si>
  <si>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</si>
  <si>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</si>
  <si>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</si>
  <si>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</si>
  <si>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</si>
  <si>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</si>
  <si>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</si>
  <si>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</si>
  <si>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</si>
  <si>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</si>
  <si>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</si>
  <si>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</si>
  <si>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</si>
  <si>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</si>
  <si>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</si>
  <si>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</si>
  <si>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</si>
  <si>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</si>
  <si>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</si>
  <si>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</si>
  <si>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</si>
  <si>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</si>
  <si>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</si>
  <si>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</si>
  <si>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</si>
  <si>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</si>
  <si>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</si>
  <si>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</si>
  <si>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</si>
  <si>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</si>
  <si>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</si>
  <si>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</si>
  <si>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</si>
  <si>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</si>
  <si>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</si>
  <si>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</si>
  <si>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</si>
  <si>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</si>
  <si>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</si>
  <si>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</si>
  <si>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</si>
  <si>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</si>
  <si>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</si>
  <si>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</si>
  <si>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</si>
  <si>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</si>
  <si>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</si>
  <si>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</si>
  <si>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</si>
  <si>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</si>
  <si>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</si>
  <si>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</si>
  <si>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</si>
  <si>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</si>
  <si>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</si>
  <si>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</si>
  <si>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</si>
  <si>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</si>
  <si>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</si>
  <si>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</si>
  <si>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</si>
  <si>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</si>
  <si>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</si>
  <si>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</si>
  <si>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</si>
  <si>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</si>
  <si>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</si>
  <si>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</si>
  <si>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</si>
  <si>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</si>
  <si>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</si>
  <si>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</si>
  <si>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</si>
  <si>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</si>
  <si>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</si>
  <si>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</si>
  <si>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</si>
  <si>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</si>
  <si>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</si>
  <si>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</si>
  <si>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</si>
  <si>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</si>
  <si>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</si>
  <si>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</si>
  <si>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</si>
  <si>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</si>
  <si>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</si>
  <si>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</si>
  <si>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</si>
  <si>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</si>
  <si>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</si>
  <si>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</si>
  <si>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</si>
  <si>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</si>
  <si>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</si>
  <si>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</si>
  <si>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</si>
  <si>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</si>
  <si>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</si>
  <si>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</si>
  <si>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</si>
  <si>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</si>
  <si>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</si>
  <si>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</si>
  <si>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</si>
  <si>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</si>
  <si>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</si>
  <si>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</si>
  <si>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</si>
  <si>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</si>
  <si>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</si>
  <si>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</si>
  <si>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</si>
  <si>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</si>
  <si>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</si>
  <si>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</si>
  <si>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</si>
  <si>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</si>
  <si>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</si>
  <si>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</si>
  <si>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</si>
  <si>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</si>
  <si>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</si>
  <si>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</si>
  <si>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</si>
  <si>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</si>
  <si>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</si>
  <si>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</si>
  <si>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</si>
  <si>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</si>
  <si>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</si>
  <si>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</si>
  <si>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</si>
  <si>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</si>
  <si>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</si>
  <si>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</si>
  <si>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</si>
  <si>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</si>
  <si>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</si>
  <si>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</si>
  <si>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</si>
  <si>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</si>
  <si>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</si>
  <si>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</si>
  <si>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</si>
  <si>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</si>
  <si>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</si>
  <si>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</si>
  <si>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</si>
  <si>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</si>
  <si>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</si>
  <si>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</si>
  <si>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</si>
  <si>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</si>
  <si>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</si>
  <si>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</si>
  <si>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</si>
  <si>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</si>
  <si>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</si>
  <si>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</si>
  <si>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</si>
  <si>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</si>
  <si>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</si>
  <si>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</si>
  <si>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</si>
  <si>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</si>
  <si>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</si>
  <si>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</si>
  <si>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</si>
  <si>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</si>
  <si>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</si>
  <si>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</si>
  <si>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</si>
  <si>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</si>
  <si>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</si>
  <si>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</si>
  <si>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</si>
  <si>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</si>
  <si>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</si>
  <si>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</si>
  <si>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</si>
  <si>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</si>
  <si>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</si>
  <si>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</si>
  <si>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</si>
  <si>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</si>
  <si>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</si>
  <si>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</si>
  <si>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</si>
  <si>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</si>
  <si>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</si>
  <si>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</si>
  <si>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</si>
  <si>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</si>
  <si>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</si>
  <si>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</si>
  <si>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</si>
  <si>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</si>
  <si>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</si>
  <si>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</si>
  <si>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</si>
  <si>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</si>
  <si>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</si>
  <si>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</si>
  <si>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</si>
  <si>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</si>
  <si>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</si>
  <si>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</si>
  <si>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</si>
  <si>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</si>
  <si>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</si>
  <si>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</si>
  <si>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</si>
  <si>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</si>
  <si>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</si>
  <si>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</si>
  <si>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</si>
  <si>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</si>
  <si>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</si>
  <si>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</si>
  <si>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</si>
  <si>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</si>
  <si>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</si>
  <si>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</si>
  <si>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</si>
  <si>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</si>
  <si>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</si>
  <si>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</si>
  <si>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</si>
  <si>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</si>
  <si>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</si>
  <si>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</si>
  <si>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</si>
  <si>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</si>
  <si>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</si>
  <si>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</si>
  <si>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</si>
  <si>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</si>
  <si>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</si>
  <si>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</si>
  <si>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</si>
  <si>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</si>
  <si>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</si>
  <si>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</si>
  <si>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</si>
  <si>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</si>
  <si>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</si>
  <si>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</si>
  <si>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</si>
  <si>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</si>
  <si>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</si>
  <si>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</si>
  <si>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</si>
  <si>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</si>
  <si>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</si>
  <si>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</si>
  <si>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</si>
  <si>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</si>
  <si>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</si>
  <si>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</si>
  <si>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</si>
  <si>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</si>
  <si>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</si>
  <si>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</si>
  <si>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</si>
  <si>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</si>
  <si>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</si>
  <si>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</si>
  <si>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</si>
  <si>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</si>
  <si>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</si>
  <si>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</si>
  <si>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</si>
  <si>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</si>
  <si>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</si>
  <si>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</si>
  <si>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</si>
  <si>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</si>
  <si>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</si>
  <si>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</si>
  <si>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</si>
  <si>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</si>
  <si>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</si>
  <si>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</si>
  <si>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</si>
  <si>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</si>
  <si>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</si>
  <si>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</si>
  <si>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</si>
  <si>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</si>
  <si>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</si>
  <si>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</si>
  <si>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</si>
  <si>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</si>
  <si>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</si>
  <si>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</si>
  <si>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</si>
  <si>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</si>
  <si>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</si>
  <si>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</si>
  <si>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</si>
  <si>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</si>
  <si>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</si>
  <si>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</si>
  <si>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</si>
  <si>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</si>
  <si>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</si>
  <si>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</si>
  <si>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</si>
  <si>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</si>
  <si>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</si>
  <si>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</si>
  <si>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</si>
  <si>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</si>
  <si>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</si>
  <si>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</si>
  <si>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</si>
  <si>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</si>
  <si>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</si>
  <si>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</si>
  <si>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</si>
  <si>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</si>
  <si>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</si>
  <si>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</si>
  <si>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</si>
  <si>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</si>
  <si>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</si>
  <si>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</si>
  <si>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</si>
  <si>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</si>
  <si>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</si>
  <si>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</si>
  <si>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</si>
  <si>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</si>
  <si>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</si>
  <si>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</si>
  <si>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</si>
  <si>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</si>
  <si>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</si>
  <si>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</si>
  <si>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</si>
  <si>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</si>
  <si>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</si>
  <si>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</si>
  <si>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</si>
  <si>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</si>
  <si>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</si>
  <si>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</si>
  <si>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</si>
  <si>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</si>
  <si>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</si>
  <si>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</si>
  <si>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</si>
  <si>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</si>
  <si>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</si>
  <si>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</si>
  <si>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</si>
  <si>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</si>
  <si>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</si>
  <si>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</si>
  <si>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</si>
  <si>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</si>
  <si>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</si>
  <si>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</si>
  <si>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</si>
  <si>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</si>
  <si>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</si>
  <si>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</si>
  <si>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</si>
  <si>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</si>
  <si>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</si>
  <si>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</si>
  <si>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</si>
  <si>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</si>
  <si>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</si>
  <si>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</si>
  <si>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</si>
  <si>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</si>
  <si>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</si>
  <si>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</si>
  <si>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</si>
  <si>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</si>
  <si>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</si>
  <si>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</si>
  <si>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</si>
  <si>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</si>
  <si>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</si>
  <si>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</si>
  <si>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</si>
  <si>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</si>
  <si>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</si>
  <si>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</si>
  <si>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</si>
  <si>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</si>
  <si>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</si>
  <si>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</si>
  <si>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</si>
  <si>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</si>
  <si>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</si>
  <si>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</si>
  <si>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</si>
  <si>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</si>
  <si>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</si>
  <si>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</si>
  <si>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</si>
  <si>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</si>
  <si>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</si>
  <si>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</si>
  <si>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</si>
  <si>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</si>
  <si>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</si>
  <si>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</si>
  <si>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</si>
  <si>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</si>
  <si>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</si>
  <si>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</si>
  <si>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</si>
  <si>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</si>
  <si>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</si>
  <si>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</si>
  <si>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</si>
  <si>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</si>
  <si>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</si>
  <si>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</si>
  <si>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</si>
  <si>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</si>
  <si>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</si>
  <si>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</si>
  <si>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</si>
  <si>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</si>
  <si>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</si>
  <si>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</si>
  <si>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</si>
  <si>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</si>
  <si>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</si>
  <si>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</si>
  <si>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</si>
  <si>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</si>
  <si>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</si>
  <si>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</si>
  <si>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</si>
  <si>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</si>
  <si>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</si>
  <si>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</si>
  <si>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</si>
  <si>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</si>
  <si>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</si>
  <si>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</si>
  <si>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</si>
  <si>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</si>
  <si>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</si>
  <si>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</si>
  <si>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</si>
  <si>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</si>
  <si>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</si>
  <si>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</si>
  <si>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</si>
  <si>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</si>
  <si>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</si>
  <si>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</si>
  <si>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</si>
  <si>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</si>
  <si>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</si>
  <si>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</si>
  <si>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</si>
  <si>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</si>
  <si>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</si>
  <si>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</si>
  <si>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</si>
  <si>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</si>
  <si>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</si>
  <si>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</si>
  <si>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</si>
  <si>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</si>
  <si>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</si>
  <si>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</si>
  <si>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</si>
  <si>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</si>
  <si>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</si>
  <si>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</si>
  <si>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</si>
  <si>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</si>
  <si>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</si>
  <si>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</si>
  <si>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</si>
  <si>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</si>
  <si>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</si>
  <si>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</si>
  <si>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</si>
  <si>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</si>
  <si>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</si>
  <si>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</si>
  <si>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</si>
  <si>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</si>
  <si>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</si>
  <si>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</si>
  <si>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</si>
  <si>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</si>
  <si>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</si>
  <si>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</si>
  <si>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</si>
  <si>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</si>
  <si>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</si>
  <si>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</si>
  <si>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</si>
  <si>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</si>
  <si>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</si>
  <si>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</si>
  <si>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</si>
  <si>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</si>
  <si>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</si>
  <si>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</si>
  <si>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</si>
  <si>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</si>
  <si>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</si>
  <si>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</si>
  <si>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</si>
  <si>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</si>
  <si>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</si>
  <si>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</si>
  <si>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</si>
  <si>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</si>
  <si>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</si>
  <si>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</si>
  <si>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</si>
  <si>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</si>
  <si>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</si>
  <si>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</si>
  <si>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</si>
  <si>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</si>
  <si>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</si>
  <si>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</si>
  <si>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</si>
  <si>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</si>
  <si>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</si>
  <si>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</si>
  <si>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</si>
  <si>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</si>
  <si>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</si>
  <si>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</si>
  <si>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</si>
  <si>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</si>
  <si>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</si>
  <si>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</si>
  <si>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</si>
  <si>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</si>
  <si>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</si>
  <si>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</si>
  <si>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</si>
  <si>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</si>
  <si>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</si>
  <si>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</si>
  <si>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</si>
  <si>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</si>
  <si>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</si>
  <si>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</si>
  <si>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</si>
  <si>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</si>
  <si>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</si>
  <si>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</si>
  <si>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</si>
  <si>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</si>
  <si>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</si>
  <si>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</si>
  <si>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</si>
  <si>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</si>
  <si>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</si>
  <si>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</si>
  <si>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</si>
  <si>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</si>
  <si>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</si>
  <si>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</si>
  <si>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</si>
  <si>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</si>
  <si>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</si>
  <si>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</si>
  <si>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</si>
  <si>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</si>
  <si>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</si>
  <si>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</si>
  <si>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</si>
  <si>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</si>
  <si>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</si>
  <si>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</si>
  <si>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</si>
  <si>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</si>
  <si>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</si>
  <si>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</si>
  <si>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</si>
  <si>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</si>
  <si>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</si>
  <si>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</si>
  <si>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</si>
  <si>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</si>
  <si>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</si>
  <si>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</si>
  <si>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</si>
  <si>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</si>
  <si>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</si>
  <si>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</si>
  <si>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</si>
  <si>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</si>
  <si>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</si>
  <si>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</si>
  <si>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</si>
  <si>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</si>
  <si>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</si>
  <si>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</si>
  <si>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</si>
  <si>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</si>
  <si>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</si>
  <si>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</si>
  <si>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</si>
  <si>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</si>
  <si>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</si>
  <si>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</si>
  <si>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</si>
  <si>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</si>
  <si>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</si>
  <si>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</si>
  <si>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</si>
  <si>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</si>
  <si>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</si>
  <si>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</si>
  <si>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</si>
  <si>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</si>
  <si>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</si>
  <si>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</si>
  <si>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</si>
  <si>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</si>
  <si>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</si>
  <si>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</si>
  <si>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</si>
  <si>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</si>
  <si>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</si>
  <si>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</si>
  <si>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</si>
  <si>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</si>
  <si>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</si>
  <si>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</si>
  <si>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</si>
  <si>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</si>
  <si>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</si>
  <si>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</si>
  <si>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</si>
  <si>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</si>
  <si>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</si>
  <si>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</si>
  <si>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</si>
  <si>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</si>
  <si>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</si>
  <si>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</si>
  <si>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</si>
  <si>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</si>
  <si>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</si>
  <si>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</si>
  <si>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</si>
  <si>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</si>
  <si>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</si>
  <si>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</si>
  <si>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</si>
  <si>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</si>
  <si>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</si>
  <si>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</si>
  <si>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</si>
  <si>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</si>
  <si>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</si>
  <si>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</si>
  <si>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</si>
  <si>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</si>
  <si>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</si>
  <si>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</si>
  <si>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</si>
  <si>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</si>
  <si>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</si>
  <si>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</si>
  <si>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</si>
  <si>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</si>
  <si>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</si>
  <si>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</si>
  <si>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</si>
  <si>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</si>
  <si>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</si>
  <si>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</si>
  <si>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</si>
  <si>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</si>
  <si>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</si>
  <si>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</si>
  <si>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</si>
  <si>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</si>
  <si>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</si>
  <si>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</si>
  <si>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</si>
  <si>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</si>
  <si>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</si>
  <si>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</si>
  <si>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</si>
  <si>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</si>
  <si>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</si>
  <si>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</si>
  <si>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</si>
  <si>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</si>
  <si>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</si>
  <si>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</si>
  <si>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</si>
  <si>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</si>
  <si>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</si>
  <si>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</si>
  <si>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</si>
  <si>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</si>
  <si>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</si>
  <si>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</si>
  <si>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</si>
  <si>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</si>
  <si>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</si>
  <si>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</si>
  <si>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</si>
  <si>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</si>
  <si>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</si>
  <si>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</si>
  <si>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</si>
  <si>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</si>
  <si>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</si>
  <si>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</si>
  <si>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</si>
  <si>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</si>
  <si>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</si>
  <si>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</si>
  <si>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</si>
  <si>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</si>
  <si>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</si>
  <si>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</si>
  <si>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</si>
  <si>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</si>
  <si>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</si>
  <si>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</si>
  <si>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</si>
  <si>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</si>
  <si>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</si>
  <si>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</si>
  <si>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</si>
  <si>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</si>
  <si>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</si>
  <si>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</si>
  <si>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</si>
  <si>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</si>
  <si>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</si>
  <si>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</si>
  <si>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</si>
  <si>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</si>
  <si>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</si>
  <si>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</si>
  <si>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</si>
  <si>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</si>
  <si>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</si>
  <si>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</si>
  <si>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</si>
  <si>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</si>
  <si>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</si>
  <si>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</si>
  <si>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</si>
  <si>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</si>
  <si>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</si>
  <si>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</si>
  <si>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</si>
  <si>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</si>
  <si>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</si>
  <si>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</si>
  <si>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</si>
  <si>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</si>
  <si>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</si>
  <si>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</si>
  <si>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</si>
  <si>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</si>
  <si>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</si>
  <si>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</si>
  <si>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</si>
  <si>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</si>
  <si>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</si>
  <si>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</si>
  <si>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</si>
  <si>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</si>
  <si>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</si>
  <si>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</si>
  <si>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</si>
  <si>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</si>
  <si>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</si>
  <si>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</si>
  <si>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</si>
  <si>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</si>
  <si>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</si>
  <si>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</si>
  <si>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</si>
  <si>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</si>
  <si>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</si>
  <si>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</si>
  <si>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</si>
  <si>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</si>
  <si>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</si>
  <si>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</si>
  <si>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</si>
  <si>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</si>
  <si>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</si>
  <si>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</si>
  <si>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</si>
  <si>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</si>
  <si>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</si>
  <si>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</si>
  <si>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</si>
  <si>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</si>
  <si>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</si>
  <si>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</si>
  <si>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</si>
  <si>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</si>
  <si>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</si>
  <si>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</si>
  <si>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</si>
  <si>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</si>
  <si>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</si>
  <si>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</si>
  <si>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</si>
  <si>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</si>
  <si>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</si>
  <si>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</si>
  <si>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</si>
  <si>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</si>
  <si>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</si>
  <si>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</si>
  <si>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</si>
  <si>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</si>
  <si>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</si>
  <si>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</si>
  <si>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</si>
  <si>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</si>
  <si>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</si>
  <si>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</si>
  <si>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</si>
  <si>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</si>
  <si>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</si>
  <si>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</si>
  <si>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</si>
  <si>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</si>
  <si>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</si>
  <si>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</si>
  <si>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</si>
  <si>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</si>
  <si>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</si>
  <si>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</si>
  <si>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</si>
  <si>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</si>
  <si>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</si>
  <si>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</si>
  <si>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</si>
  <si>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</si>
  <si>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</si>
  <si>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</si>
  <si>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</si>
  <si>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</si>
  <si>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</si>
  <si>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</si>
  <si>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</si>
  <si>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</si>
  <si>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</si>
  <si>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</si>
  <si>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</si>
  <si>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</si>
  <si>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</si>
  <si>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</si>
  <si>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</si>
  <si>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</si>
  <si>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</si>
  <si>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</si>
  <si>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</si>
  <si>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</si>
  <si>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</si>
  <si>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</si>
  <si>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</si>
  <si>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</si>
  <si>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</si>
  <si>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</si>
  <si>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</si>
  <si>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</si>
  <si>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</si>
  <si>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</si>
  <si>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</si>
  <si>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</si>
  <si>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</si>
  <si>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</si>
  <si>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</si>
  <si>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</si>
  <si>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</si>
  <si>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</si>
  <si>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</si>
  <si>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</si>
  <si>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</si>
  <si>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</si>
  <si>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</si>
  <si>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</si>
  <si>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</si>
  <si>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</si>
  <si>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</si>
  <si>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</si>
  <si>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</si>
  <si>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</si>
  <si>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</si>
  <si>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</si>
  <si>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</si>
  <si>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</si>
  <si>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</si>
  <si>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</si>
  <si>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</si>
  <si>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</si>
  <si>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</si>
  <si>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</si>
  <si>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</si>
  <si>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</si>
  <si>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</si>
  <si>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</si>
  <si>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</si>
  <si>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</si>
  <si>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</si>
  <si>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</si>
  <si>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</si>
  <si>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</si>
  <si>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</si>
  <si>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</si>
  <si>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</si>
  <si>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</si>
  <si>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</si>
  <si>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</si>
  <si>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</si>
  <si>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</si>
  <si>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</si>
  <si>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</si>
  <si>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</si>
  <si>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</si>
  <si>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</si>
  <si>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</si>
  <si>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</si>
  <si>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</si>
  <si>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</si>
  <si>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</si>
  <si>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</si>
  <si>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</si>
  <si>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</si>
  <si>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</si>
  <si>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</si>
  <si>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</si>
  <si>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</si>
  <si>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</si>
  <si>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</si>
  <si>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</si>
  <si>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</si>
  <si>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</si>
  <si>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</si>
  <si>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</si>
  <si>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</si>
  <si>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</si>
  <si>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</si>
  <si>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</si>
  <si>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</si>
  <si>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</si>
  <si>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</si>
  <si>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</si>
  <si>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</si>
  <si>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</si>
  <si>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</si>
  <si>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</si>
  <si>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</si>
  <si>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</si>
  <si>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</si>
  <si>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</si>
  <si>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</si>
  <si>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</si>
  <si>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</si>
  <si>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</si>
  <si>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</si>
  <si>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</si>
  <si>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</si>
  <si>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</si>
  <si>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</si>
  <si>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</si>
  <si>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</si>
  <si>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</si>
  <si>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</si>
  <si>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</si>
  <si>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</si>
  <si>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</si>
  <si>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</si>
  <si>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</si>
  <si>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</si>
  <si>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</si>
  <si>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</si>
  <si>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</si>
  <si>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</si>
  <si>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</si>
  <si>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</si>
  <si>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</si>
  <si>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</si>
  <si>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</si>
  <si>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</si>
  <si>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</si>
  <si>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</si>
  <si>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</si>
  <si>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</si>
  <si>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</si>
  <si>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</si>
  <si>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</si>
  <si>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</si>
  <si>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</si>
  <si>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</si>
  <si>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</si>
  <si>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</si>
  <si>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</si>
  <si>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</si>
  <si>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</si>
  <si>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</si>
  <si>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</si>
  <si>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</si>
  <si>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</si>
  <si>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</si>
  <si>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</si>
  <si>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</si>
  <si>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</si>
  <si>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</si>
  <si>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</si>
  <si>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</si>
  <si>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</si>
  <si>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</si>
  <si>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</si>
  <si>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</si>
  <si>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</si>
  <si>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</si>
  <si>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</si>
  <si>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</si>
  <si>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</si>
  <si>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</si>
  <si>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</si>
  <si>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</si>
  <si>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</si>
  <si>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</si>
  <si>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</si>
  <si>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</si>
  <si>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</si>
  <si>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</si>
  <si>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</si>
  <si>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</si>
  <si>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</si>
  <si>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</si>
  <si>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</si>
  <si>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</si>
  <si>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</si>
  <si>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</si>
  <si>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</si>
  <si>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</si>
  <si>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</si>
  <si>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</si>
  <si>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</si>
  <si>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</si>
  <si>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</si>
  <si>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</si>
  <si>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</si>
  <si>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</si>
  <si>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</si>
  <si>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</si>
  <si>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</si>
  <si>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</si>
  <si>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</si>
  <si>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</si>
  <si>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</si>
  <si>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</si>
  <si>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</si>
  <si>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</si>
  <si>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</si>
  <si>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</si>
  <si>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</si>
  <si>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</si>
  <si>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</si>
  <si>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</si>
  <si>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</si>
  <si>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</si>
  <si>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</si>
  <si>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</si>
  <si>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</si>
  <si>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</si>
  <si>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</si>
  <si>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</si>
  <si>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</si>
  <si>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</si>
  <si>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</si>
  <si>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</si>
  <si>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</si>
  <si>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</si>
  <si>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</si>
  <si>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</si>
  <si>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</si>
  <si>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</si>
  <si>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</si>
  <si>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</si>
  <si>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</si>
  <si>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</si>
  <si>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</si>
  <si>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</si>
  <si>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</si>
  <si>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</si>
  <si>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</si>
  <si>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</si>
  <si>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</si>
  <si>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</si>
  <si>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</si>
  <si>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</si>
  <si>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</si>
  <si>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</si>
  <si>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</si>
  <si>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</si>
  <si>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</si>
  <si>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</si>
  <si>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</si>
  <si>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</si>
  <si>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</si>
  <si>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</si>
  <si>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</si>
  <si>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</si>
  <si>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</si>
  <si>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</si>
  <si>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</si>
  <si>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</si>
  <si>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</si>
  <si>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</si>
  <si>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</si>
  <si>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</si>
  <si>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</si>
  <si>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</si>
  <si>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</si>
  <si>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</si>
  <si>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</si>
  <si>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</si>
  <si>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</si>
  <si>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</si>
  <si>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</si>
  <si>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</si>
  <si>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</si>
  <si>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</si>
  <si>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</si>
  <si>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</si>
  <si>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</si>
  <si>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</si>
  <si>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</si>
  <si>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</si>
  <si>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</si>
  <si>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</si>
  <si>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</si>
  <si>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</si>
  <si>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</si>
  <si>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</si>
  <si>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</si>
  <si>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</si>
  <si>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</si>
  <si>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</si>
  <si>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</si>
  <si>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</si>
  <si>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</si>
  <si>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</si>
  <si>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</si>
  <si>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</si>
  <si>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</si>
  <si>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</si>
  <si>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</si>
  <si>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</si>
  <si>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</si>
  <si>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</si>
  <si>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</si>
  <si>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</si>
  <si>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</si>
  <si>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</si>
  <si>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</si>
  <si>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</si>
  <si>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</si>
  <si>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</si>
  <si>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</si>
  <si>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</si>
  <si>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</si>
  <si>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</si>
  <si>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</si>
  <si>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</si>
  <si>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</si>
  <si>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</si>
  <si>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</si>
  <si>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</si>
  <si>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</si>
  <si>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</si>
  <si>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</si>
  <si>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</si>
  <si>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</si>
  <si>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</si>
  <si>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</si>
  <si>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</si>
  <si>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</si>
  <si>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</si>
  <si>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</si>
  <si>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</si>
  <si>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</si>
  <si>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</si>
  <si>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</si>
  <si>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</si>
  <si>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</si>
  <si>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</si>
  <si>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</si>
  <si>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</si>
  <si>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</si>
  <si>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</si>
  <si>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</si>
  <si>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</si>
  <si>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</si>
  <si>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</si>
  <si>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</si>
  <si>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</si>
  <si>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</si>
  <si>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</si>
  <si>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</si>
  <si>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</si>
  <si>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</si>
  <si>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</si>
  <si>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</si>
  <si>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</si>
  <si>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</si>
  <si>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</si>
  <si>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</si>
  <si>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</si>
  <si>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</si>
  <si>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</si>
  <si>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</si>
  <si>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</si>
  <si>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</si>
  <si>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</si>
  <si>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</si>
  <si>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</si>
  <si>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</si>
  <si>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</si>
  <si>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</si>
  <si>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</si>
  <si>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</si>
  <si>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</si>
  <si>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</si>
  <si>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</si>
  <si>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</si>
  <si>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</si>
  <si>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</si>
  <si>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</si>
  <si>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</si>
  <si>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</si>
  <si>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</si>
  <si>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</si>
  <si>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</si>
  <si>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</si>
  <si>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</si>
  <si>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</si>
  <si>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</si>
  <si>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</si>
  <si>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</si>
  <si>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</si>
  <si>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</si>
  <si>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</si>
  <si>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</si>
  <si>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PCM-20251128-00000114</t>
  </si>
  <si>
    <t>site flapping and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</si>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</sst>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326.26194942129951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2</v>
      </c>
      <c r="D3" s="56" t="s">
        <v>17885</v>
      </c>
      <c r="E3" s="135" t="s">
        <v>39021</v>
      </c>
      <c r="F3" s="134">
        <v>45989.150069444448</v>
      </c>
      <c r="G3" s="133">
        <f ca="1">IFERROR(NOW()-F3,"-")</f>
        <v>6.0305902778054588E-2</v>
      </c>
      <c r="H3" s="134">
        <v>45989.180219907408</v>
      </c>
      <c r="I3" s="136" t="str">
        <f>IFERROR(VLOOKUP(D3,DB!A:F,6,0),"")</f>
        <v>SCECO</v>
      </c>
      <c r="J3" s="136" t="str">
        <f>IFERROR(VLOOKUP(D3,DB!A:G,7,0),"")</f>
        <v>Good</v>
      </c>
      <c r="K3" s="132" t="s">
        <v>39024</v>
      </c>
      <c r="L3" s="131" t="str">
        <f>IFERROR(VLOOKUP(D3,DB!A:I,9,0),"")</f>
        <v>Latis</v>
      </c>
    </row>
    <row r="4" spans="1:15" s="61" customFormat="1" ht="15" customHeight="1">
      <c r="A4" s="137"/>
      <c r="B4" s="136" t="str">
        <f>IFERROR(VLOOKUP(D4,DB!A:K,11,0),"")</f>
        <v/>
      </c>
      <c r="C4" s="136"/>
      <c r="D4" s="56"/>
      <c r="E4" s="135"/>
      <c r="F4" s="134"/>
      <c r="G4" s="133">
        <f ca="1">IFERROR(NOW()-F4,"-")</f>
        <v>45989.210375347226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45989.210375347226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45989.210375347226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45989.210375347226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45989.210375347226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45989.210375347226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45989.210375347226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45989.210375347226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45989.210375347226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45989.210375347226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45989.210375347226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45989.210375347226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45989.210375347226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45989.210375347226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45989.210375347226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45989.210375347226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45989.210375347226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45989.210375347226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45989.210375347226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45989.210375347226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45989.210375347226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45989.210375347226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45989.210375347226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45989.210375347226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45989.210375347226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45989.210375347226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45989.210375347226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45989.210375347226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45989.210375347226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45989.210375347226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45989.210375347226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45989.210375347226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45989.210375347226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45989.210375347226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45989.210375347226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45989.210375347226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45989.210375347226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45989.210375347226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164.21053738426417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4.8229563657441759</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39109</v>
      </c>
      <c r="B5" s="18" t="s">
        <v>39110</v>
      </c>
      <c r="C5" s="18">
        <v>1</v>
      </c>
      <c r="D5" s="18" t="s">
        <v>39111</v>
      </c>
      <c r="E5" s="99" t="s">
        <v>39021</v>
      </c>
      <c r="F5" s="100">
        <v>45988.640810185185</v>
      </c>
      <c r="G5" s="101">
        <f ca="1">IFERROR(NOW()-F5,"-")</f>
        <v>0.56956516204081709</v>
      </c>
      <c r="H5" s="145">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45989.210375347226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45989.210375347226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45989.210375347226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45989.210375347226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45989.210375347226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45989.210375347226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45989.210375347226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45989.210375347226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45989.210375347226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45989.210375347226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45989.210375347226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45989.210375347226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45989.210375347226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45989.210375347226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45989.210375347226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45989.210375347226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45989.210375347226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45989.210375347226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45989.210375347226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45989.210375347226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45989.210375347226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45989.210375347226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45989.210375347226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45989.210375347226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45989.210375347226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45989.210375347226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45989.210375347226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45989.210375347226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45989.210375347226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45989.210375347226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45989.210375347226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45989.210375347226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45989.210375347226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45989.210375347226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45989.210375347226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45989.210375347226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45989.210375347226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45989.210375347226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45989.210375347226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45989.210375347226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45989.210375347226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45989.210375347226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45989.210375347226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45989.210375347226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45989.210375347226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45989.210375347226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45989.210375347226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45989.210375347226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45989.210375347226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45989.210375347226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45989.210375347226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45989.210375347226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45989.210375347226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45989.210375347226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45989.210375347226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45989.210375347226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45989.210375347226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45989.210375347226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45989.210375347226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45989.210375347226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45989.210375347226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45989.210375347226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45989.210375347226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45989.210375347226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45989.210375347226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45989.210375347226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45989.210375347226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45989.210375347226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45989.210375347226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45989.210375347226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45989.210375347226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45989.210375347226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45989.210375347226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45989.210375347226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45989.210375347226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45989.210375347226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45989.210375347226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45989.210375347226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45989.210375347226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45989.210375347226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45989.210375347226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45989.210375347226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45989.210375347226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45989.210375347226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45989.210375347226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45989.210375347226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45989.210375347226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45989.210375347226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45989.210375347226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45989.210375347226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45989.210375347226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45989.210375347226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45989.210375347226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45989.210375347226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45989.210375347226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45989.210375347226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45989.210375347226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45989.210375347226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45989.210375347226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45989.210375347226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45989.210375347226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45989.210375347226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45989.210375347226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45989.210375347226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45989.210375347226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45989.210375347226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45989.210375347226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45989.210375347226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45989.210375347226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45989.210375347226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45989.210375347226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45989.210375347226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45989.210375347226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45989.210375347226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45989.210375347226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45989.210375347226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45989.210375347226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45989.210375347226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45989.210375347226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45989.210375347226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45989.210375347226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45989.210375347226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45989.210375347226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45989.210375347226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45989.210375347226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45989.210375347226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45989.210375347226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45989.210375347226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45989.210375347226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45989.210375347226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45989.210375347226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45989.210375347226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45989.210375347226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45989.210375347226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45989.210375347226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45989.210375347226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45989.210375347226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45989.210375347226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45989.210375347226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45989.210375347226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45989.210375347226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45989.210375347226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45989.210375347226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45989.210375347226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45989.210375347226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45989.210375347226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45989.210375347226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45989.210375347226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45989.210375347226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45989.210375347226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45989.210375347226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45989.210375347226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45989.210375347226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45989.210375347226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45989.210375347226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45989.210375347226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45989.210375347226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45989.210375347226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45989.210375347226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45989.210375347226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45989.210375347226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45989.210375347226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45989.210375347226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45989.210375347226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45989.210375347226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45989.210375347226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45989.210375347226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45989.210375347226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45989.210375347226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45989.210375347226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45989.210375347226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45989.210375347226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45989.210375347226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45989.210375347226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45989.210375347226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45989.210375347226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45989.210375347226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45989.210375347226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45989.210375347226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45989.210375347226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45989.210375347226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45989.210375347226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45989.210375347226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45989.210375347226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45989.210375347226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45989.210375347226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45989.210375347226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45989.210375347226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45989.210375347226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45989.210375347226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45989.210375347226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45989.210375347226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45989.210375347226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45989.210375347226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45989.210375347226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45989.210375347226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45989.210375347226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45989.210375347226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45989.210375347226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45989.210375347226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45989.210375347226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45989.210375347226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45989.210375347226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45989.210375347226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45989.210375347226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45989.210375347226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45989.210375347226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45989.210375347226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45989.210375347226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45989.210375347226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45989.210375347226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45989.210375347226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45989.210375347226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45989.210375347226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45989.210375347226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45989.210375347226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45989.210375347226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45989.210375347226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45989.210375347226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45989.210375347226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45989.210375347226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45989.210375347226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45989.210375347226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45989.210375347226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45989.210375347226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45989.210375347226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45989.210375347226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45989.210375347226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45989.210375347226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45989.210375347226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45989.210375347226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45989.210375347226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45989.210375347226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45989.210375347226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45989.210375347226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45989.210375347226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45989.210375347226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45989.210375347226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45989.210375347226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45989.210375347226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45989.210375347226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45989.210375347226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45989.210375347226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45989.210375347226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45989.210375347226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45989.210375347226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45989.210375347226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45989.210375347226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45989.210375347226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45989.210375347226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45989.210375347226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45989.210375347226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45989.210375347226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45989.210375347226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45989.210375347226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45989.210375347226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45989.210375347226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45989.210375347226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45989.210375347226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45989.210375347226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45989.210375347226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45989.210375347226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45989.210375347226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45989.210375347226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45989.210375347226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45989.210375347226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45989.210375347226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45989.210375347226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45989.210375347226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45989.210375347226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45989.210375347226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45989.210375347226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45989.210375347226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45989.210375347226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45989.210375347226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45989.210375347226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45989.210375347226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45989.210375347226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45989.210375347226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45989.210375347226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45989.210375347226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45989.210375347226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45989.210375347226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45989.210375347226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45989.210375347226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45989.210375347226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45989.210375347226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45989.210375347226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45989.210375347226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45989.210375347226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45989.210375347226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45989.210375347226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45989.210375347226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45989.210375347226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45989.210375347226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45989.210375347226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45989.210375347226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45989.210375347226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45989.210375347226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45989.210375347226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45989.210375347226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45989.210375347226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45989.210375347226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45989.210375347226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45989.210375347226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45989.210375347226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45989.210375347226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45989.210375347226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45989.210375347226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45989.210375347226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45989.210375347226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45989.210375347226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45989.210375347226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45989.210375347226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45989.210375347226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45989.210375347226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45989.210375347226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45989.210375347226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45989.210375347226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45989.210375347226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45989.210375347226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45989.210375347226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45989.210375347226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45989.210375347226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45989.210375347226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45989.210375347226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45989.210375347226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45989.210375347226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45989.210375347226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45989.210375347226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45989.210375347226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45989.210375347226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45989.210375347226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45989.210375347226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45989.210375347226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45989.210375347226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45989.210375347226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45989.210375347226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45989.210375347226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45989.210375347226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45989.210375347226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45989.210375347226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45989.210375347226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45989.210375347226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45989.210375347226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45989.210375347226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45989.210375347226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45989.210375347226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45989.210375347226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45989.210375347226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45989.210375347226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45989.210375347226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45989.210375347226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45989.210375347226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45989.210375347226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45989.210375347226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45989.210375347226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45989.210375347226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45989.210375347226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45989.210375347226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45989.210375347226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45989.210375347226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45989.210375347226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45989.210375347226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45989.210375347226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45989.210375347226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45989.210375347226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45989.210375347226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45989.210375347226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45989.210375347226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45989.210375347226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45989.210375347226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45989.210375347226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45989.210375347226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45989.210375347226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45989.210375347226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45989.210375347226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45989.210375347226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45989.210375347226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45989.210375347226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45989.210375347226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45989.210375347226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45989.210375347226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45989.210375347226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45989.210375347226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45989.210375347226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45989.210375347226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45989.210375347226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45989.210375347226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45989.210375347226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45989.210375347226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45989.210375347226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45989.210375347226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45989.210375347226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45989.210375347226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45989.210375347226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45989.210375347226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45989.210375347226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45989.210375347226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45989.210375347226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45989.210375347226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45989.210375347226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45989.210375347226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45989.210375347226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45989.210375347226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45989.210375347226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45989.210375347226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45989.210375347226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45989.210375347226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45989.210375347226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45989.210375347226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45989.210375347226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45989.210375347226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45989.210375347226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45989.210375347226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45989.210375347226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45989.210375347226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45989.210375347226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45989.210375347226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45989.210375347226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45989.210375347226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45989.210375347226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45989.210375347226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45989.210375347226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45989.210375347226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45989.210375347226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45989.210375347226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45989.210375347226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45989.210375347226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45989.210375347226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45989.210375347226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45989.210375347226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45989.210375347226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45989.210375347226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45989.210375347226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45989.210375347226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45989.210375347226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45989.210375347226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45989.210375347226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45989.210375347226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45989.210375347226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45989.210375347226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45989.210375347226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45989.210375347226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45989.210375347226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45989.210375347226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45989.210375347226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45989.210375347226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45989.210375347226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45989.210375347226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45989.210375347226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45989.210375347226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45989.210375347226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45989.210375347226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45989.210375347226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45989.210375347226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45989.210375347226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45989.210375347226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45989.210375347226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45989.210375347226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45989.210375347226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45989.210375347226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45989.210375347226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45989.210375347226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45989.210375347226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45989.210375347226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45989.210375347226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45989.210375347226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45989.210375347226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45989.210375347226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45989.210375347226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45989.210375347226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45989.210375347226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45989.210375347226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45989.210375347226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45989.210375347226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45989.210375347226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45989.210375347226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45989.210375347226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45989.210375347226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45989.210375347226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45989.210375347226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45989.210375347226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45989.210375347226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45989.210375347226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45989.210375347226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45989.210375347226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45989.210375347226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45989.210375347226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45989.210375347226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45989.210375347226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45989.210375347226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45989.210375347226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45989.210375347226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45989.210375347226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45989.210375347226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45989.210375347226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45989.210375347226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45989.210375347226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45989.210375347226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45989.210375347226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45989.210375347226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45989.210375347226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45989.210375347226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45989.210375347226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45989.210375347226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45989.210375347226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45989.210375347226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45989.210375347226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45989.210375347226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45989.210375347226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45989.210375347226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45989.210375347226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45989.210375347226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45989.210375347226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45989.210375347226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45989.210375347226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45989.210375347226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45989.210375347226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45989.210375347226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45989.210375347226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45989.210375347226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45989.210375347226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45989.210375347226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45989.210375347226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45989.210375347226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45989.210375347226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45989.210375347226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45989.210375347226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45989.210375347226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45989.210375347226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45989.210375347226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45989.210375347226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45989.210375347226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45989.210375347226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45989.210375347226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45989.210375347226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45989.210375347226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45989.210375347226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45989.210375347226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45989.210375347226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45989.210375347226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45989.210375347226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45989.210375347226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45989.210375347226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45989.210375347226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45989.210375347226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45989.210375347226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45989.210375347226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45989.210375347226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45989.210375347226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45989.210375347226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45989.210375347226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45989.210375347226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45989.210375347226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45989.210375347226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45989.210375347226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45989.210375347226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45989.210375347226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45989.210375347226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45989.210375347226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45989.210375347226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45989.210375347226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45989.210375347226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45989.210375347226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45989.210375347226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45989.210375347226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45989.210375347226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45989.210375347226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45989.210375347226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45989.210375347226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45989.210375347226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45989.210375347226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45989.210375347226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45989.210375347226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45989.210375347226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45989.210375347226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45989.210375347226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45989.210375347226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45989.210375347226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45989.210375347226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45989.210375347226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45989.210375347226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45989.210375347226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45989.210375347226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45989.210375347226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45989.210375347226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45989.210375347226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45989.210375347226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45989.210375347226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45989.210375347226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45989.210375347226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45989.210375347226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45989.210375347226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45989.210375347226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45989.210375347226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45989.210375347226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45989.210375347226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45989.210375347226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45989.210375347226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45989.210375347226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45989.210375347226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45989.210375347226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45989.210375347226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45989.210375347226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45989.210375347226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45989.210375347226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45989.210375347226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45989.210375347226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45989.210375347226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45989.210375347226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45989.210375347226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45989.210375347226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45989.210375347226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45989.210375347226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45989.210375347226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45989.210375347226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45989.210375347226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45989.210375347226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45989.210375347226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45989.210375347226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45989.210375347226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45989.210375347226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45989.210375347226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45989.210375347226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45989.210375347226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45989.210375347226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45989.210375347226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45989.210375347226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45989.210375347226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45989.210375347226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45989.210375347226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45989.210375347226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45989.210375347226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45989.210375347226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45989.210375347226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45989.210375347226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45989.210375347226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45989.210375347226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45989.210375347226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45989.210375347226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45989.210375347226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45989.210375347226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45989.210375347226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45989.210375347226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45989.210375347226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45989.210375347226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45989.210375347226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45989.210375347226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45989.210375347226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45989.210375347226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45989.210375347226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45989.210375347226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45989.210375347226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45989.210375347226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45989.210375347226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45989.210375347226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45989.210375347226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45989.210375347226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45989.210375347226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45989.210375347226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45989.210375347226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45989.210375347226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45989.210375347226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45989.210375347226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45989.210375347226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45989.210375347226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45989.210375347226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45989.210375347226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45989.210375347226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45989.210375347226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45989.210375347226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45989.210375347226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45989.210375347226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45989.210375347226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45989.210375347226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45989.210375347226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45989.210375347226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45989.210375347226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45989.210375347226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45989.210375347226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45989.210375347226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45989.210375347226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45989.210375347226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45989.210375347226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45989.210375347226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45989.210375347226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45989.210375347226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45989.210375347226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45989.210375347226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45989.210375347226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45989.210375347226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45989.210375347226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45989.210375347226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45989.210375347226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45989.210375347226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45989.210375347226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45989.210375347226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45989.210375347226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45989.210375347226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45989.210375347226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45989.210375347226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45989.210375347226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45989.210375347226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45989.210375347226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45989.210375347226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45989.210375347226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45989.210375347226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45989.210375347226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45989.210375347226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45989.210375347226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45989.210375347226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45989.210375347226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45989.210375347226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45989.210375347226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45989.210375347226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45989.210375347226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45989.210375347226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45989.210375347226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45989.210375347226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45989.210375347226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45989.210375347226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45989.210375347226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45989.210375347226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45989.210375347226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45989.210375347226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45989.210375347226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45989.210375347226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45989.210375347226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45989.210375347226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45989.210375347226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45989.210375347226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45989.210375347226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45989.210375347226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45989.210375347226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45989.210375347226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45989.210375347226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45989.210375347226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45989.210375347226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45989.210375347226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45989.210375347226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45989.210375347226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45989.210375347226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45989.210375347226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45989.210375347226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45989.210375347226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45989.210375347226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45989.210375347226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45989.210375347226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45989.210375347226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45989.210375347226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45989.210375347226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45989.210375347226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45989.210375347226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45989.210375347226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45989.210375347226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45989.210375347226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45989.210375347226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45989.210375347226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45989.210375347226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45989.210375347226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45989.210375347226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45989.210375347226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45989.210375347226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45989.210375347226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45989.210375347226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45989.210375347226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45989.210375347226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45989.210375347226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45989.210375347226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45989.210375347226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45989.210375347226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45989.210375347226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45989.210375347226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45989.210375347226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45989.210375347226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45989.210375347226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45989.210375347226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45989.210375347226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45989.210375347226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45989.210375347226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45989.210375347226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45989.210375347226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45989.210375347226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45989.210375347226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45989.210375347226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45989.210375347226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45989.210375347226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45989.210375347226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45989.210375347226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45989.210375347226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45989.210375347226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45989.210375347226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45989.210375347226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45989.210375347226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45989.210375347226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45989.210375347226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45989.210375347226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45989.210375347226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45989.210375347226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45989.210375347226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45989.210375347226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45989.210375347226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45989.210375347226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45989.210375347226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45989.210375347226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45989.210375347226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45989.210375347226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45989.210375347226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45989.210375347226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45989.210375347226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45989.210375347226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45989.210375347226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45989.210375347226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45989.210375347226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45989.210375347226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45989.210375347226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45989.210375347226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45989.210375347226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45989.210375347226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45989.210375347226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45989.210375347226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45989.210375347226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45989.210375347226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45989.210375347226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45989.210375347226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45989.210375347226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45989.210375347226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45989.210375347226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45989.210375347226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45989.210375347226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45989.210375347226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45989.210375347226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45989.210375347226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45989.210375347226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45989.210375347226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45989.210375347226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45989.210375347226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45989.210375347226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45989.210375347226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45989.210375347226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45989.210375347226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45989.210375347226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45989.210375347226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45989.210375347226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45989.210375347226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45989.210375347226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45989.210375347226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45989.210375347226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45989.210375347226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45989.210375347226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45989.210375347226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45989.210375347226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45989.210375347226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45989.210375347226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45989.210375347226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45989.210375347226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45989.210375347226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45989.210375347226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45989.210375347226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45989.210375347226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45989.210375347226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45989.210375347226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45989.210375347226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45989.210375347226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45989.210375347226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45989.210375347226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45989.210375347226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45989.210375347226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45989.210375347226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45989.210375347226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45989.210375347226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45989.210375347226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45989.210375347226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45989.210375347226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45989.210375347226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45989.210375347226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45989.210375347226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45989.210375347226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45989.210375347226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45989.210375347226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45989.210375347226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45989.210375347226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45989.210375347226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45989.210375347226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45989.210375347226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45989.210375347226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45989.210375347226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45989.210375347226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45989.210375347226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45989.210375347226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45989.210375347226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45989.210375347226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45989.210375347226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45989.210375347226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45989.210375347226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45989.210375347226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45989.210375347226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45989.210375347226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45989.210375347226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45989.210375347226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45989.210375347226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45989.210375347226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45989.210375347226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45989.210375347226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45989.210375347226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45989.210375347226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45989.210375347226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45989.210375347226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45989.210375347226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45989.210375347226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45989.210375347226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45989.210375347226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45989.210375347226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45989.210375347226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45989.210375347226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45989.210375347226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45989.210375347226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45989.210375347226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45989.210375347226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45989.210375347226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45989.210375347226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45989.210375347226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45989.210375347226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45989.210375347226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45989.210375347226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45989.210375347226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45989.210375347226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45989.210375347226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45989.210375347226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45989.210375347226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45989.210375347226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45989.210375347226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45989.210375347226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45989.210375347226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45989.210375347226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45989.210375347226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45989.210375347226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45989.210375347226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45989.210375347226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45989.210375347226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45989.210375347226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45989.210375347226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45989.210375347226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45989.210375347226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45989.210375347226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45989.210375347226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45989.210375347226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45989.210375347226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45989.210375347226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45989.210375347226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45989.210375347226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45989.210375347226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45989.210375347226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45989.210375347226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45989.210375347226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45989.210375347226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45989.210375347226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45989.210375347226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45989.210375347226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45989.210375347226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45989.210375347226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45989.210375347226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45989.210375347226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45989.210375347226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45989.210375347226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45989.210375347226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45989.210375347226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45989.210375347226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45989.210375347226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45989.210375347226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45989.210375347226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45989.210375347226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45989.210375347226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45989.210375347226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45989.210375347226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45989.210375347226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45989.210375347226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45989.210375347226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45989.210375347226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45989.210375347226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45989.210375347226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45989.210375347226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45989.210375347226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45989.210375347226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45989.210375347226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45989.210375347226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45989.210375347226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45989.210375347226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45989.210375347226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45989.210375347226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45989.210375347226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45989.210375347226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45989.210375347226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45989.210375347226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45989.210375347226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45989.210375347226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45989.210375347226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45989.210375347226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45989.210375347226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45989.210375347226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45989.210375347226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45989.210375347226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45989.210375347226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45989.210375347226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45989.210375347226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45989.210375347226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45989.210375347226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45989.210375347226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45989.210375347226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45989.210375347226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45989.210375347226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45989.210375347226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45989.210375347226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45989.210375347226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45989.210375347226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45989.210375347226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45989.210375347226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45989.210375347226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45989.210375347226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45989.210375347226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45989.210375347226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45989.210375347226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45989.210375347226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45989.210375347226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45989.210375347226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45989.210375347226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45989.210375347226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45989.210375347226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45989.210375347226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45989.210375347226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45989.210375347226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45989.210375347226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45989.210375347226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45989.210375347226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285.72965775462944</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45989.210375347226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45989.210375347226</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45989.210375347226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45989.210375347226</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45989.210375347226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45989.210375347226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45989.210375347226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45989.210375347226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45989.210375347226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45989.210375347226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45989.210375347226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45989.210375347226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45989.210375347226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45989.210375347226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45989.210375347226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45989.210375347226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45989.210375347226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45989.210375347226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45989.210375347226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45989.210375347226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45989.210375347226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45989.210375347226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45989.210375347226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45989.210375347226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45989.210375347226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45989.210375347226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45989.210375347226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45989.210375347226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45989.210375347226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45989.210375347226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45989.210375347226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45989.210375347226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45989.210375347226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45989.210375347226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45989.210375347226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45989.210375347226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45989.210375347226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45989.210375347226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45989.210375347226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45989.210375347226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45989.210375347226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45989.210375347226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45989.210375347226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45989.210375347226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45989.210375347226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45989.210375347226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45989.210375347226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45989.210375347226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45989.210375347226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45989.210375347226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45989.210375347226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45989.210375347226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45989.210375347226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45989.210375347226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45989.210375347226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45989.210375347226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45989.210375347226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45989.210375347226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45989.210375347226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45989.210375347226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45989.210375347226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45989.210375347226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45989.210375347226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45989.210375347226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45989.210375347226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45989.210375347226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45989.210375347226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45989.210375347226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45989.210375347226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45989.210375347226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45989.210375347226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45989.210375347226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45989.210375347226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45989.210375347226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45989.210375347226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45989.210375347226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45989.210375347226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45989.210375347226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45989.210375347226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45989.210375347226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45989.210375347226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45989.210375347226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45989.210375347226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45989.210375347226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45989.210375347226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45989.210375347226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45989.210375347226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45989.210375347226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45989.210375347226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45989.210375347226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45989.210375347226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45989.210375347226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45989.210375347226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45989.210375347226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45989.210375347226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45989.210375347226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45989.210375347226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45989.210375347226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45989.210375347226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45989.210375347226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45989.210375347226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45989.210375347226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45989.210375347226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45989.210375347226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45989.210375347226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45989.210375347226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45989.210375347226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45989.210375347226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45989.210375347226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45989.210375347226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45989.210375347226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45989.210375347226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45989.210375347226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45989.210375347226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45989.210375347226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45989.210375347226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45989.210375347226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45989.210375347226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45989.210375347226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45989.210375347226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45989.210375347226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45989.210375347226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45989.210375347226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45989.210375347226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45989.210375347226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45989.210375347226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45989.210375347226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45989.210375347226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45989.210375347226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45989.210375347226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45989.210375347226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45989.210375347226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45989.210375347226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45989.210375347226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45989.210375347226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45989.210375347226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45989.210375347226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45989.210375347226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45989.210375347226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45989.210375347226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45989.210375347226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45989.210375347226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45989.210375347226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45989.210375347226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45989.210375347226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45989.210375347226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45989.210375347226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45989.210375347226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45989.210375347226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45989.210375347226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45989.210375347226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45989.210375347226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45989.210375347226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45989.210375347226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45989.210375347226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45989.210375347226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45989.210375347226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45989.210375347226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45989.210375347226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45989.210375347226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45989.210375347226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45989.210375347226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45989.210375347226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45989.210375347226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45989.210375347226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45989.210375347226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45989.210375347226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45989.210375347226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45989.210375347226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45989.210375347226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45989.210375347226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45989.210375347226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45989.210375347226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45989.210375347226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45989.210375347226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45989.210375347226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45989.210375347226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45989.210375347226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45989.210375347226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45989.210375347226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45989.210375347226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45989.210375347226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45989.210375347226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45989.210375347226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45989.210375347226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45989.210375347226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45989.210375347226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45989.210375347226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45989.210375347226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45989.210375347226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45989.210375347226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45989.210375347226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45989.210375347226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45989.210375347226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45989.210375347226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45989.210375347226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45989.210375347226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45989.210375347226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45989.210375347226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45989.210375347226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45989.210375347226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45989.210375347226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45989.210375347226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45989.210375347226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45989.210375347226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45989.210375347226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45989.210375347226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45989.210375347226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45989.210375347226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45989.210375347226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45989.210375347226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45989.210375347226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45989.210375347226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45989.210375347226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45989.210375347226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45989.210375347226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45989.210375347226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45989.210375347226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45989.210375347226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45989.210375347226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45989.210375347226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45989.210375347226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45989.210375347226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45989.210375347226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45989.210375347226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45989.210375347226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45989.210375347226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45989.210375347226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45989.210375347226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45989.210375347226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45989.210375347226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45989.210375347226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45989.210375347226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45989.210375347226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45989.210375347226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45989.210375347226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45989.210375347226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45989.210375347226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45989.210375347226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45989.210375347226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45989.210375347226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45989.210375347226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45989.210375347226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45989.210375347226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45989.210375347226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45989.210375347226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45989.210375347226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45989.210375347226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45989.210375347226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45989.210375347226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45989.210375347226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45989.210375347226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45989.210375347226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45989.210375347226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45989.210375347226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45989.210375347226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45989.210375347226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45989.210375347226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45989.210375347226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45989.210375347226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45989.210375347226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45989.210375347226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45989.210375347226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45989.210375347226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45989.210375347226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45989.210375347226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45989.210375347226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45989.210375347226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45989.210375347226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45989.210375347226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45989.210375347226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45989.210375347226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45989.210375347226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45989.210375347226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45989.210375347226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45989.210375347226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45989.210375347226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45989.210375347226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45989.210375347226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45989.210375347226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45989.210375347226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45989.210375347226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45989.210375347226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45989.210375347226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45989.210375347226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45989.210375347226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45989.210375347226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45989.210375347226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45989.210375347226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45989.210375347226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45989.210375347226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45989.210375347226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45989.210375347226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45989.210375347226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45989.210375347226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45989.210375347226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45989.210375347226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45989.210375347226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45989.210375347226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45989.210375347226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45989.210375347226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45989.210375347226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45989.210375347226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45989.210375347226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45989.210375347226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45989.210375347226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45989.210375347226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45989.210375347226</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97.378315162037325</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39102</v>
      </c>
      <c r="F3" s="38">
        <v>45926.188877314817</v>
      </c>
      <c r="G3" s="105">
        <f t="shared" ref="G3" ca="1" si="0">IFERROR(NOW()-F3,"")</f>
        <v>63.021498032408999</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39102</v>
      </c>
      <c r="F4" s="107">
        <v>45948.661111111112</v>
      </c>
      <c r="G4" s="108">
        <f t="shared" ref="G4" ca="1" si="1">IFERROR(NOW()-F4,"")</f>
        <v>40.549264236113231</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7.837076736112067</v>
      </c>
      <c r="H5" s="146">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2</v>
      </c>
      <c r="D6" s="37" t="s">
        <v>37808</v>
      </c>
      <c r="E6" s="37" t="s">
        <v>39021</v>
      </c>
      <c r="F6" s="38">
        <v>45989.17695601852</v>
      </c>
      <c r="G6" s="143">
        <f t="shared" ref="G6:G16" ca="1" si="2">IFERROR(NOW()-F6,"")</f>
        <v>3.3419328705349471E-2</v>
      </c>
      <c r="H6" s="38">
        <v>45989.156817129631</v>
      </c>
      <c r="I6" s="37" t="str">
        <f>IFERROR(VLOOKUP(D6,DB!A:F,6,0),"")</f>
        <v>SCECO</v>
      </c>
      <c r="J6" s="37" t="str">
        <f>IFERROR(VLOOKUP(D6,DB!A:G,7,0),"")</f>
        <v>No BB Shifted</v>
      </c>
      <c r="K6" s="37" t="s">
        <v>39126</v>
      </c>
      <c r="L6" s="37" t="str">
        <f>IFERROR(VLOOKUP(D6,DB!A:I,9,0),"")</f>
        <v>Latis</v>
      </c>
    </row>
    <row r="7" spans="1:13">
      <c r="A7" s="37"/>
      <c r="B7" s="37" t="str">
        <f>IFERROR(VLOOKUP(D7,DB!A:K,11,0),"")</f>
        <v/>
      </c>
      <c r="C7" s="37"/>
      <c r="D7" s="150"/>
      <c r="E7" s="37"/>
      <c r="F7" s="38"/>
      <c r="G7" s="143">
        <f t="shared" ca="1" si="2"/>
        <v>45989.210375347226</v>
      </c>
      <c r="H7" s="38"/>
      <c r="I7" s="37" t="str">
        <f>IFERROR(VLOOKUP(D7,DB!A:F,6,0),"")</f>
        <v/>
      </c>
      <c r="J7" s="37" t="str">
        <f>IFERROR(VLOOKUP(D7,DB!A:G,7,0),"")</f>
        <v/>
      </c>
      <c r="K7" s="37"/>
      <c r="L7" s="37" t="str">
        <f>IFERROR(VLOOKUP(D7,DB!A:I,9,0),"")</f>
        <v/>
      </c>
    </row>
    <row r="8" spans="1:13" ht="15.75">
      <c r="A8" s="37"/>
      <c r="B8" s="37" t="str">
        <f>IFERROR(VLOOKUP(D8,DB!A:K,11,0),"")</f>
        <v/>
      </c>
      <c r="C8" s="37"/>
      <c r="D8" s="148"/>
      <c r="E8" s="37"/>
      <c r="F8" s="38"/>
      <c r="G8" s="143">
        <f t="shared" ca="1" si="2"/>
        <v>45989.210375347226</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45989.210375347226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45989.210375347226</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45989.210375347226</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45989.210375347226</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45989.210375347226</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45989.210375347226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45989.210375347226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45989.210375347226</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45989.210375347226</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45989.210375347226</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45989.210375347226</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45989.210375347226</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45989.210375347226</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45989.210375347226</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45989.210375347226</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45989.210375347226</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45989.210375347226</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45989.210375347226</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45989.210375347226</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45989.210375347226</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45989.210375347226</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45989.210375347226</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45989.210375347226</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45989.210375347226</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45989.210375347226</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45989.210375347226</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45989.210375347226</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45989.210375347226</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45989.210375347226</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45989.210375347226</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45989.210375347226</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45989.210375347226</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45989.210375347226</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45989.210375347226</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45989.210375347226</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45989.210375347226</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45989.210375347226</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45989.210375347226</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45989.210375347226</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45989.210375347226</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45989.210375347226</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45989.210375347226</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K7" sqref="K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45989.210375347226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45989.210375347226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45989.210375347226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45989.210375347226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45989.210375347226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45989.210375347226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45989.210375347226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45989.210375347226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45989.210375347226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45989.210375347226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45989.210375347226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45989.210375347226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45989.210375347226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45989.210375347226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45989.210375347226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45989.210375347226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45989.210375347226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45989.210375347226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45989.210375347226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45989.210375347226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45989.210375347226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45989.210375347226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45989.210375347226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2025-11-28T02:03:48Z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