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80" documentId="120_S{2AC9BD13-BADA-5192-A53E-5A8FF88502F6}" xr6:coauthVersionLast="47" xr6:coauthVersionMax="47" xr10:uidLastSave="{A3AE09A6-A128-4E89-ACD1-D01ACCA5443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<sst xmlns="http://schemas.openxmlformats.org/spreadsheetml/2006/main" count="180278" uniqueCount="39121">
  <si>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</si>
  <si>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</si>
  <si>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</si>
  <si>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</si>
  <si>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</si>
  <si>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</si>
  <si>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</si>
  <si>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</si>
  <si>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</si>
  <si>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</si>
  <si>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</si>
  <si>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</si>
  <si>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</si>
  <si>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</si>
  <si>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</si>
  <si>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</si>
  <si>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</si>
  <si>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</si>
  <si>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</si>
  <si>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</si>
  <si>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</si>
  <si>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</si>
  <si>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</si>
  <si>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</si>
  <si>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</si>
  <si>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</si>
  <si>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</si>
  <si>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</si>
  <si>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</si>
  <si>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</si>
  <si>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</si>
  <si>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</si>
  <si>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</si>
  <si>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</si>
  <si>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</si>
  <si>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</si>
  <si>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</si>
  <si>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</si>
  <si>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</si>
  <si>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</si>
  <si>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</si>
  <si>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</si>
  <si>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</si>
  <si>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</si>
  <si>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</si>
  <si>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</si>
  <si>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</si>
  <si>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</si>
  <si>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</si>
  <si>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</si>
  <si>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</si>
  <si>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</si>
  <si>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</si>
  <si>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</si>
  <si>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</si>
  <si>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</si>
  <si>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</si>
  <si>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</si>
  <si>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</si>
  <si>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</si>
  <si>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</si>
  <si>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</si>
  <si>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</si>
  <si>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</si>
  <si>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</si>
  <si>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</si>
  <si>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</si>
  <si>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</si>
  <si>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</si>
  <si>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</si>
  <si>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</si>
  <si>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</si>
  <si>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</si>
  <si>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</si>
  <si>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</si>
  <si>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</si>
  <si>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</si>
  <si>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</si>
  <si>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</si>
  <si>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</si>
  <si>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</si>
  <si>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</si>
  <si>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</si>
  <si>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</si>
  <si>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</si>
  <si>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</si>
  <si>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</si>
  <si>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</si>
  <si>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</si>
  <si>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</si>
  <si>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</si>
  <si>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</si>
  <si>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</si>
  <si>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</si>
  <si>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</si>
  <si>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</si>
  <si>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</si>
  <si>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</si>
  <si>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</si>
  <si>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</si>
  <si>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</si>
  <si>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</si>
  <si>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</si>
  <si>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</si>
  <si>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</si>
  <si>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</si>
  <si>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</si>
  <si>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</si>
  <si>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</si>
  <si>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</si>
  <si>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</si>
  <si>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</si>
  <si>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</si>
  <si>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</si>
  <si>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</si>
  <si>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</si>
  <si>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</si>
  <si>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</si>
  <si>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</si>
  <si>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</si>
  <si>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</si>
  <si>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</si>
  <si>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</si>
  <si>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</si>
  <si>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</si>
  <si>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</si>
  <si>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</si>
  <si>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</si>
  <si>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</si>
  <si>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</si>
  <si>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</si>
  <si>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</si>
  <si>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</si>
  <si>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</si>
  <si>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</si>
  <si>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</si>
  <si>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</si>
  <si>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</si>
  <si>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</si>
  <si>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</si>
  <si>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</si>
  <si>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</si>
  <si>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</si>
  <si>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</si>
  <si>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</si>
  <si>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</si>
  <si>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</si>
  <si>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</si>
  <si>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</si>
  <si>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</si>
  <si>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</si>
  <si>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</si>
  <si>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</si>
  <si>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</si>
  <si>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</si>
  <si>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</si>
  <si>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</si>
  <si>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</si>
  <si>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</si>
  <si>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</si>
  <si>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</si>
  <si>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</si>
  <si>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</si>
  <si>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</si>
  <si>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</si>
  <si>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</si>
  <si>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</si>
  <si>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</si>
  <si>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</si>
  <si>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</si>
  <si>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</si>
  <si>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</si>
  <si>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</si>
  <si>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</si>
  <si>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</si>
  <si>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</si>
  <si>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</si>
  <si>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</si>
  <si>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</si>
  <si>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</si>
  <si>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</si>
  <si>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</si>
  <si>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</si>
  <si>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</si>
  <si>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</si>
  <si>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</si>
  <si>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</si>
  <si>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</si>
  <si>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</si>
  <si>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</si>
  <si>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</si>
  <si>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</si>
  <si>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</si>
  <si>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</si>
  <si>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</si>
  <si>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</si>
  <si>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</si>
  <si>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</si>
  <si>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</si>
  <si>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</si>
  <si>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</si>
  <si>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</si>
  <si>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</si>
  <si>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</si>
  <si>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</si>
  <si>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</si>
  <si>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</si>
  <si>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</si>
  <si>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</si>
  <si>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</si>
  <si>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</si>
  <si>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</si>
  <si>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</si>
  <si>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</si>
  <si>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</si>
  <si>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</si>
  <si>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</si>
  <si>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</si>
  <si>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</si>
  <si>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</si>
  <si>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</si>
  <si>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</si>
  <si>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</si>
  <si>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</si>
  <si>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</si>
  <si>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</si>
  <si>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</si>
  <si>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</si>
  <si>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</si>
  <si>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</si>
  <si>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</si>
  <si>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</si>
  <si>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</si>
  <si>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</si>
  <si>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</si>
  <si>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</si>
  <si>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</si>
  <si>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</si>
  <si>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</si>
  <si>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</si>
  <si>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</si>
  <si>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</si>
  <si>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</si>
  <si>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</si>
  <si>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</si>
  <si>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</si>
  <si>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</si>
  <si>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</si>
  <si>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</si>
  <si>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</si>
  <si>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</si>
  <si>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</si>
  <si>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</si>
  <si>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</si>
  <si>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</si>
  <si>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</si>
  <si>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</si>
  <si>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</si>
  <si>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</si>
  <si>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</si>
  <si>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</si>
  <si>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</si>
  <si>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</si>
  <si>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</si>
  <si>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</si>
  <si>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</si>
  <si>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</si>
  <si>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</si>
  <si>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</si>
  <si>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</si>
  <si>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</si>
  <si>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</si>
  <si>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</si>
  <si>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</si>
  <si>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</si>
  <si>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</si>
  <si>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</si>
  <si>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</si>
  <si>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</si>
  <si>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</si>
  <si>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</si>
  <si>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</si>
  <si>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</si>
  <si>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</si>
  <si>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</si>
  <si>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</si>
  <si>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</si>
  <si>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</si>
  <si>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</si>
  <si>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</si>
  <si>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</si>
  <si>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</si>
  <si>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</si>
  <si>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</si>
  <si>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</si>
  <si>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</si>
  <si>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</si>
  <si>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</si>
  <si>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</si>
  <si>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</si>
  <si>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</si>
  <si>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</si>
  <si>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</si>
  <si>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</si>
  <si>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</si>
  <si>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</si>
  <si>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</si>
  <si>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</si>
  <si>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</si>
  <si>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</si>
  <si>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</si>
  <si>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</si>
  <si>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</si>
  <si>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</si>
  <si>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</si>
  <si>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</si>
  <si>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</si>
  <si>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</si>
  <si>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</si>
  <si>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</si>
  <si>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</si>
  <si>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</si>
  <si>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</si>
  <si>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</si>
  <si>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</si>
  <si>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</si>
  <si>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</si>
  <si>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</si>
  <si>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</si>
  <si>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</si>
  <si>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</si>
  <si>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</si>
  <si>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</si>
  <si>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</si>
  <si>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</si>
  <si>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</si>
  <si>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</si>
  <si>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</si>
  <si>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</si>
  <si>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</si>
  <si>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</si>
  <si>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</si>
  <si>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</si>
  <si>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</si>
  <si>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</si>
  <si>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</si>
  <si>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</si>
  <si>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</si>
  <si>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</si>
  <si>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</si>
  <si>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</si>
  <si>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</si>
  <si>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</si>
  <si>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</si>
  <si>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</si>
  <si>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</si>
  <si>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</si>
  <si>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</si>
  <si>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</si>
  <si>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</si>
  <si>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</si>
  <si>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</si>
  <si>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</si>
  <si>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</si>
  <si>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</si>
  <si>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</si>
  <si>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</si>
  <si>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</si>
  <si>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</si>
  <si>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</si>
  <si>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</si>
  <si>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</si>
  <si>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</si>
  <si>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</si>
  <si>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</si>
  <si>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</si>
  <si>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</si>
  <si>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</si>
  <si>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</si>
  <si>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</si>
  <si>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</si>
  <si>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</si>
  <si>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</si>
  <si>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</si>
  <si>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</si>
  <si>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</si>
  <si>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</si>
  <si>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</si>
  <si>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</si>
  <si>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</si>
  <si>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</si>
  <si>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</si>
  <si>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</si>
  <si>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</si>
  <si>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</si>
  <si>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</si>
  <si>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</si>
  <si>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</si>
  <si>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</si>
  <si>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</si>
  <si>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</si>
  <si>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</si>
  <si>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</si>
  <si>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</si>
  <si>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</si>
  <si>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</si>
  <si>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</si>
  <si>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</si>
  <si>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</si>
  <si>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</si>
  <si>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</si>
  <si>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</si>
  <si>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</si>
  <si>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</si>
  <si>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</si>
  <si>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</si>
  <si>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</si>
  <si>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</si>
  <si>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</si>
  <si>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</si>
  <si>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</si>
  <si>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</si>
  <si>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</si>
  <si>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</si>
  <si>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</si>
  <si>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</si>
  <si>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</si>
  <si>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</si>
  <si>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</si>
  <si>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</si>
  <si>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</si>
  <si>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</si>
  <si>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</si>
  <si>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</si>
  <si>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</si>
  <si>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</si>
  <si>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</si>
  <si>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</si>
  <si>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</si>
  <si>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</si>
  <si>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</si>
  <si>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</si>
  <si>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</si>
  <si>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</si>
  <si>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</si>
  <si>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</si>
  <si>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</si>
  <si>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</si>
  <si>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</si>
  <si>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</si>
  <si>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</si>
  <si>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</si>
  <si>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</si>
  <si>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</si>
  <si>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</si>
  <si>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</si>
  <si>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</si>
  <si>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</si>
  <si>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</si>
  <si>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</si>
  <si>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</si>
  <si>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</si>
  <si>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</si>
  <si>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</si>
  <si>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</si>
  <si>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</si>
  <si>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</si>
  <si>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</si>
  <si>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</si>
  <si>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</si>
  <si>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</si>
  <si>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</si>
  <si>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</si>
  <si>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</si>
  <si>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</si>
  <si>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</si>
  <si>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</si>
  <si>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</si>
  <si>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</si>
  <si>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</si>
  <si>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</si>
  <si>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</si>
  <si>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</si>
  <si>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</si>
  <si>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</si>
  <si>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</si>
  <si>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</si>
  <si>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</si>
  <si>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</si>
  <si>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</si>
  <si>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</si>
  <si>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</si>
  <si>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</si>
  <si>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</si>
  <si>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</si>
  <si>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</si>
  <si>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</si>
  <si>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</si>
  <si>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</si>
  <si>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</si>
  <si>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</si>
  <si>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</si>
  <si>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</si>
  <si>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</si>
  <si>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</si>
  <si>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</si>
  <si>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</si>
  <si>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</si>
  <si>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</si>
  <si>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</si>
  <si>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</si>
  <si>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</si>
  <si>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</si>
  <si>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</si>
  <si>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</si>
  <si>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</si>
  <si>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</si>
  <si>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</si>
  <si>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</si>
  <si>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</si>
  <si>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</si>
  <si>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</si>
  <si>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</si>
  <si>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</si>
  <si>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</si>
  <si>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</si>
  <si>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</si>
  <si>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</si>
  <si>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</si>
  <si>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</si>
  <si>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</si>
  <si>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</si>
  <si>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</si>
  <si>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</si>
  <si>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</si>
  <si>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</si>
  <si>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</si>
  <si>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</si>
  <si>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</si>
  <si>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</si>
  <si>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</si>
  <si>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</si>
  <si>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</si>
  <si>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</si>
  <si>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</si>
  <si>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</si>
  <si>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</si>
  <si>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</si>
  <si>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</si>
  <si>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</si>
  <si>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</si>
  <si>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</si>
  <si>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</si>
  <si>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</si>
  <si>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</si>
  <si>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</si>
  <si>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</si>
  <si>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</si>
  <si>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</si>
  <si>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</si>
  <si>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</si>
  <si>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</si>
  <si>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</si>
  <si>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</si>
  <si>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</si>
  <si>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</si>
  <si>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</si>
  <si>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</si>
  <si>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</si>
  <si>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</si>
  <si>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</si>
  <si>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</si>
  <si>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</si>
  <si>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</si>
  <si>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</si>
  <si>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</si>
  <si>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</si>
  <si>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</si>
  <si>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</si>
  <si>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</si>
  <si>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</si>
  <si>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</si>
  <si>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</si>
  <si>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</si>
  <si>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</si>
  <si>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</si>
  <si>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</si>
  <si>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</si>
  <si>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</si>
  <si>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</si>
  <si>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</si>
  <si>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</si>
  <si>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</si>
  <si>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</si>
  <si>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</si>
  <si>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</si>
  <si>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</si>
  <si>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</si>
  <si>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</si>
  <si>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</si>
  <si>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</si>
  <si>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</si>
  <si>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</si>
  <si>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</si>
  <si>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</si>
  <si>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</si>
  <si>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</si>
  <si>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</si>
  <si>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</si>
  <si>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</si>
  <si>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</si>
  <si>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</si>
  <si>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</si>
  <si>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</si>
  <si>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</si>
  <si>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</si>
  <si>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</si>
  <si>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</si>
  <si>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</si>
  <si>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</si>
  <si>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</si>
  <si>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</si>
  <si>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</si>
  <si>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</si>
  <si>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</si>
  <si>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</si>
  <si>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</si>
  <si>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</si>
  <si>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</si>
  <si>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</si>
  <si>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</si>
  <si>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</si>
  <si>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</si>
  <si>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</si>
  <si>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</si>
  <si>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</si>
  <si>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</si>
  <si>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</si>
  <si>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</si>
  <si>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</si>
  <si>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</si>
  <si>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</si>
  <si>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</si>
  <si>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</si>
  <si>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</si>
  <si>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</si>
  <si>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</si>
  <si>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</si>
  <si>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</si>
  <si>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</si>
  <si>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</si>
  <si>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</si>
  <si>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</si>
  <si>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</si>
  <si>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</si>
  <si>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</si>
  <si>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</si>
  <si>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</si>
  <si>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</si>
  <si>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</si>
  <si>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</si>
  <si>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</si>
  <si>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</si>
  <si>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</si>
  <si>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</si>
  <si>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</si>
  <si>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</si>
  <si>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</si>
  <si>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</si>
  <si>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</si>
  <si>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</si>
  <si>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</si>
  <si>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</si>
  <si>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</si>
  <si>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</si>
  <si>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</si>
  <si>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</si>
  <si>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</si>
  <si>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</si>
  <si>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</si>
  <si>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</si>
  <si>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</si>
  <si>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</si>
  <si>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</si>
  <si>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</si>
  <si>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</si>
  <si>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</si>
  <si>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</si>
  <si>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</si>
  <si>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</si>
  <si>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</si>
  <si>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</si>
  <si>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</si>
  <si>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</si>
  <si>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</si>
  <si>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</si>
  <si>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</si>
  <si>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</si>
  <si>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</si>
  <si>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</si>
  <si>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</si>
  <si>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</si>
  <si>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</si>
  <si>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</si>
  <si>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</si>
  <si>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</si>
  <si>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</si>
  <si>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</si>
  <si>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</si>
  <si>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</si>
  <si>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</si>
  <si>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</si>
  <si>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</si>
  <si>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</si>
  <si>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</si>
  <si>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</si>
  <si>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</si>
  <si>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</si>
  <si>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</si>
  <si>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</si>
  <si>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</si>
  <si>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</si>
  <si>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</si>
  <si>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</si>
  <si>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</si>
  <si>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</si>
  <si>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</si>
  <si>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</si>
  <si>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</si>
  <si>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</si>
  <si>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</si>
  <si>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</si>
  <si>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</si>
  <si>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</si>
  <si>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</si>
  <si>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</si>
  <si>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</si>
  <si>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</si>
  <si>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</si>
  <si>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</si>
  <si>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</si>
  <si>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</si>
  <si>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</si>
  <si>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</si>
  <si>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</si>
  <si>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</si>
  <si>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</si>
  <si>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</si>
  <si>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</si>
  <si>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</si>
  <si>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</si>
  <si>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</si>
  <si>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</si>
  <si>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</si>
  <si>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</si>
  <si>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</si>
  <si>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</si>
  <si>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</si>
  <si>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</si>
  <si>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</si>
  <si>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</si>
  <si>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</si>
  <si>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</si>
  <si>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</si>
  <si>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</si>
  <si>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</si>
  <si>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</si>
  <si>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</si>
  <si>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</si>
  <si>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</si>
  <si>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</si>
  <si>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</si>
  <si>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</si>
  <si>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</si>
  <si>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</si>
  <si>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</si>
  <si>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</si>
  <si>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</si>
  <si>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</si>
  <si>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</si>
  <si>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</si>
  <si>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</si>
  <si>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</si>
  <si>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</si>
  <si>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</si>
  <si>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</si>
  <si>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</si>
  <si>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</si>
  <si>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</si>
  <si>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</si>
  <si>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</si>
  <si>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</si>
  <si>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</si>
  <si>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</si>
  <si>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</si>
  <si>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</si>
  <si>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</si>
  <si>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</si>
  <si>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</si>
  <si>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</si>
  <si>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</si>
  <si>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</si>
  <si>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</si>
  <si>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</si>
  <si>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</si>
  <si>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</si>
  <si>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</si>
  <si>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</si>
  <si>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</si>
  <si>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</si>
  <si>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</si>
  <si>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</si>
  <si>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</si>
  <si>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</si>
  <si>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</si>
  <si>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</si>
  <si>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</si>
  <si>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</si>
  <si>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</si>
  <si>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</si>
  <si>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</si>
  <si>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</si>
  <si>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</si>
  <si>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</si>
  <si>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</si>
  <si>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</si>
  <si>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</si>
  <si>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</si>
  <si>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</si>
  <si>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</si>
  <si>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</si>
  <si>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</si>
  <si>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</si>
  <si>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</si>
  <si>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</si>
  <si>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</si>
  <si>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</si>
  <si>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</si>
  <si>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</si>
  <si>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</si>
  <si>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</si>
  <si>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</si>
  <si>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</si>
  <si>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</si>
  <si>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</si>
  <si>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</si>
  <si>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</si>
  <si>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</si>
  <si>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</si>
  <si>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</si>
  <si>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</si>
  <si>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</si>
  <si>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</si>
  <si>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</si>
  <si>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</si>
  <si>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</si>
  <si>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</si>
  <si>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</si>
  <si>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</si>
  <si>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</si>
  <si>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</si>
  <si>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</si>
  <si>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</si>
  <si>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</si>
  <si>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</si>
  <si>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</si>
  <si>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</si>
  <si>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</si>
  <si>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</si>
  <si>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</si>
  <si>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</si>
  <si>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</si>
  <si>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</si>
  <si>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</si>
  <si>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</si>
  <si>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</si>
  <si>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</si>
  <si>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</si>
  <si>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</si>
  <si>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</si>
  <si>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</si>
  <si>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</si>
  <si>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</si>
  <si>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</si>
  <si>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</si>
  <si>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</si>
  <si>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</si>
  <si>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</si>
  <si>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</si>
  <si>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</si>
  <si>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</si>
  <si>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</si>
  <si>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</si>
  <si>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</si>
  <si>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</si>
  <si>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</si>
  <si>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</si>
  <si>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</si>
  <si>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</si>
  <si>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</si>
  <si>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</si>
  <si>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</si>
  <si>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</si>
  <si>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</si>
  <si>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</si>
  <si>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</si>
  <si>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</si>
  <si>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</si>
  <si>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</si>
  <si>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</si>
  <si>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</si>
  <si>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</si>
  <si>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</si>
  <si>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</si>
  <si>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</si>
  <si>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</si>
  <si>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</si>
  <si>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</si>
  <si>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</si>
  <si>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</si>
  <si>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</si>
  <si>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</si>
  <si>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</si>
  <si>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</si>
  <si>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</si>
  <si>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</si>
  <si>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</si>
  <si>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</si>
  <si>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</si>
  <si>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</si>
  <si>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</si>
  <si>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</si>
  <si>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</si>
  <si>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</si>
  <si>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</si>
  <si>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</si>
  <si>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</si>
  <si>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</si>
  <si>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</si>
  <si>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</si>
  <si>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</si>
  <si>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</si>
  <si>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</si>
  <si>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</si>
  <si>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</si>
  <si>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</si>
  <si>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</si>
  <si>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</si>
  <si>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</si>
  <si>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</si>
  <si>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</si>
  <si>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</si>
  <si>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</si>
  <si>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</si>
  <si>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</si>
  <si>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</si>
  <si>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</si>
  <si>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</si>
  <si>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</si>
  <si>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</si>
  <si>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</si>
  <si>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</si>
  <si>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</si>
  <si>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</si>
  <si>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</si>
  <si>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</si>
  <si>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</si>
  <si>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</si>
  <si>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</si>
  <si>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</si>
  <si>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</si>
  <si>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</si>
  <si>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</si>
  <si>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</si>
  <si>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</si>
  <si>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</si>
  <si>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</si>
  <si>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</si>
  <si>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</si>
  <si>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</si>
  <si>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</si>
  <si>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</si>
  <si>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</si>
  <si>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</si>
  <si>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</si>
  <si>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</si>
  <si>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</si>
  <si>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</si>
  <si>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</si>
  <si>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</si>
  <si>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</si>
  <si>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</si>
  <si>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</si>
  <si>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</si>
  <si>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</si>
  <si>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</si>
  <si>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</si>
  <si>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</si>
  <si>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</si>
  <si>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</si>
  <si>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</si>
  <si>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</si>
  <si>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</si>
  <si>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</si>
  <si>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</si>
  <si>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</si>
  <si>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</si>
  <si>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</si>
  <si>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</si>
  <si>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</si>
  <si>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</si>
  <si>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</si>
  <si>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</si>
  <si>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</si>
  <si>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</si>
  <si>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</si>
  <si>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</si>
  <si>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</si>
  <si>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</si>
  <si>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</si>
  <si>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</si>
  <si>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</si>
  <si>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</si>
  <si>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</si>
  <si>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</si>
  <si>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</si>
  <si>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</si>
  <si>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</si>
  <si>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</si>
  <si>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</si>
  <si>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</si>
  <si>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</si>
  <si>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</si>
  <si>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</si>
  <si>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</si>
  <si>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</si>
  <si>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</si>
  <si>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</si>
  <si>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</si>
  <si>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</si>
  <si>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</si>
  <si>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</si>
  <si>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</si>
  <si>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</si>
  <si>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</si>
  <si>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</si>
  <si>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</si>
  <si>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</si>
  <si>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</si>
  <si>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</si>
  <si>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</si>
  <si>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</si>
  <si>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</si>
  <si>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</si>
  <si>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</si>
  <si>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</si>
  <si>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</si>
  <si>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</si>
  <si>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</si>
  <si>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</si>
  <si>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</si>
  <si>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</si>
  <si>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</si>
  <si>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</si>
  <si>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</si>
  <si>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</si>
  <si>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</si>
  <si>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</si>
  <si>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</si>
  <si>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</si>
  <si>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</si>
  <si>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</si>
  <si>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</si>
  <si>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</si>
  <si>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</si>
  <si>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</si>
  <si>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</si>
  <si>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</si>
  <si>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</si>
  <si>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</si>
  <si>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</si>
  <si>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</si>
  <si>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</si>
  <si>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</si>
  <si>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</si>
  <si>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</si>
  <si>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</si>
  <si>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</si>
  <si>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</si>
  <si>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</si>
  <si>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</si>
  <si>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</si>
  <si>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</si>
  <si>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</si>
  <si>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</si>
  <si>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</si>
  <si>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</si>
  <si>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</si>
  <si>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</si>
  <si>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</si>
  <si>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</si>
  <si>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</si>
  <si>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</si>
  <si>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</si>
  <si>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</si>
  <si>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</si>
  <si>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</si>
  <si>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</si>
  <si>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</si>
  <si>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</si>
  <si>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</si>
  <si>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</si>
  <si>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</si>
  <si>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</si>
  <si>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</si>
  <si>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</si>
  <si>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</si>
  <si>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</si>
  <si>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</si>
  <si>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</si>
  <si>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</si>
  <si>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</si>
  <si>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</si>
  <si>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</si>
  <si>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</si>
  <si>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</si>
  <si>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</si>
  <si>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</si>
  <si>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</si>
  <si>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</si>
  <si>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</si>
  <si>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</si>
  <si>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</si>
  <si>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</si>
  <si>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</si>
  <si>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</si>
  <si>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</si>
  <si>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</si>
  <si>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</si>
  <si>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</si>
  <si>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</si>
  <si>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</si>
  <si>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</si>
  <si>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</si>
  <si>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</si>
  <si>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</si>
  <si>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</si>
  <si>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</si>
  <si>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</si>
  <si>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</si>
  <si>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</si>
  <si>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</si>
  <si>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</si>
  <si>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</si>
  <si>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</si>
  <si>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</si>
  <si>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</si>
  <si>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</si>
  <si>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</si>
  <si>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</si>
  <si>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</si>
  <si>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</si>
  <si>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</si>
  <si>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</si>
  <si>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</si>
  <si>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</si>
  <si>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</si>
  <si>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</si>
  <si>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</si>
  <si>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</si>
  <si>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</si>
  <si>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</si>
  <si>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</si>
  <si>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</si>
  <si>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</si>
  <si>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</si>
  <si>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</si>
  <si>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</si>
  <si>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</si>
  <si>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</si>
  <si>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</si>
  <si>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</si>
  <si>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</si>
  <si>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</si>
  <si>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</si>
  <si>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</si>
  <si>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</si>
  <si>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</si>
  <si>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</si>
  <si>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</si>
  <si>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</si>
  <si>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</si>
  <si>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</si>
  <si>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</si>
  <si>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</si>
  <si>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</si>
  <si>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</si>
  <si>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</si>
  <si>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</si>
  <si>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</si>
  <si>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</si>
  <si>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</si>
  <si>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</si>
  <si>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</si>
  <si>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</si>
  <si>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</si>
  <si>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</si>
  <si>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</si>
  <si>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</si>
  <si>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</si>
  <si>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</si>
  <si>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</si>
  <si>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</si>
  <si>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</si>
  <si>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</si>
  <si>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</si>
  <si>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</si>
  <si>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</si>
  <si>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</si>
  <si>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</si>
  <si>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</si>
  <si>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</si>
  <si>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</si>
  <si>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</si>
  <si>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</si>
  <si>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</si>
  <si>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</si>
  <si>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</si>
  <si>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</si>
  <si>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</si>
  <si>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</si>
  <si>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</si>
  <si>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</si>
  <si>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</si>
  <si>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</si>
  <si>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</si>
  <si>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</si>
  <si>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</si>
  <si>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</si>
  <si>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</si>
  <si>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</si>
  <si>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</si>
  <si>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</si>
  <si>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</si>
  <si>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</si>
  <si>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</si>
  <si>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</si>
  <si>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</si>
  <si>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</si>
  <si>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</si>
  <si>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</si>
  <si>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</si>
  <si>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</si>
  <si>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</si>
  <si>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</si>
  <si>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</si>
  <si>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</si>
  <si>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</si>
  <si>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</si>
  <si>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</si>
  <si>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</si>
  <si>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</si>
  <si>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</si>
  <si>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</si>
  <si>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</si>
  <si>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</si>
  <si>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</si>
  <si>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</si>
  <si>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</si>
  <si>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</si>
  <si>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</si>
  <si>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</si>
  <si>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</si>
  <si>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</si>
  <si>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</si>
  <si>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</si>
  <si>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</si>
  <si>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</si>
  <si>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</si>
  <si>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</si>
  <si>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</si>
  <si>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</si>
  <si>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</si>
  <si>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</si>
  <si>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</si>
  <si>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</si>
  <si>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</si>
  <si>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</si>
  <si>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</si>
  <si>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</si>
  <si>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</si>
  <si>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</si>
  <si>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</si>
  <si>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</si>
  <si>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</si>
  <si>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</si>
  <si>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</si>
  <si>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</si>
  <si>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</si>
  <si>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</si>
  <si>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</si>
  <si>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</si>
  <si>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</si>
  <si>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</si>
  <si>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</si>
  <si>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</si>
  <si>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</si>
  <si>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</si>
  <si>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</si>
  <si>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</si>
  <si>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</si>
  <si>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</si>
  <si>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</si>
  <si>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</si>
  <si>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</si>
  <si>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</si>
  <si>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</si>
  <si>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</si>
  <si>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</si>
  <si>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</si>
  <si>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</si>
  <si>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</si>
  <si>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</si>
  <si>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</si>
  <si>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</si>
  <si>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</si>
  <si>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</si>
  <si>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</si>
  <si>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</si>
  <si>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</si>
  <si>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</si>
  <si>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</si>
  <si>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</si>
  <si>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</si>
  <si>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</si>
  <si>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</si>
  <si>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</si>
  <si>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</si>
  <si>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</si>
  <si>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</si>
  <si>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</si>
  <si>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</si>
  <si>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</si>
  <si>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</si>
  <si>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</si>
  <si>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</si>
  <si>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</si>
  <si>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</si>
  <si>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</si>
  <si>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</si>
  <si>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</si>
  <si>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</si>
  <si>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</si>
  <si>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</si>
  <si>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</si>
  <si>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</si>
  <si>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</si>
  <si>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</si>
  <si>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</si>
  <si>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</si>
  <si>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</si>
  <si>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</si>
  <si>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</si>
  <si>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</si>
  <si>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</si>
  <si>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</si>
  <si>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</si>
  <si>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</si>
  <si>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</si>
  <si>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</si>
  <si>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</si>
  <si>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</si>
  <si>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</si>
  <si>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</si>
  <si>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</si>
  <si>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</si>
  <si>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</si>
  <si>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</si>
  <si>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</si>
  <si>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</si>
  <si>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</si>
  <si>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</si>
  <si>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</si>
  <si>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</si>
  <si>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</si>
  <si>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</si>
  <si>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</si>
  <si>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</si>
  <si>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</si>
  <si>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</si>
  <si>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</si>
  <si>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</si>
  <si>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</si>
  <si>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</si>
  <si>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</si>
  <si>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</si>
  <si>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</si>
  <si>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</si>
  <si>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</si>
  <si>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</si>
  <si>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</si>
  <si>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</si>
  <si>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</si>
  <si>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</si>
  <si>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</si>
  <si>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</si>
  <si>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</si>
  <si>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</si>
  <si>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</si>
  <si>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</si>
  <si>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</si>
  <si>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</si>
  <si>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</si>
  <si>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</si>
  <si>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</si>
  <si>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</si>
  <si>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</si>
  <si>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</si>
  <si>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</si>
  <si>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</si>
  <si>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</si>
  <si>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</si>
  <si>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</si>
  <si>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</si>
  <si>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</si>
  <si>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</si>
  <si>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</si>
  <si>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</si>
  <si>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</si>
  <si>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</si>
  <si>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</si>
  <si>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</si>
  <si>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</si>
  <si>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</si>
  <si>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</si>
  <si>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</si>
  <si>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</si>
  <si>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</si>
  <si>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</si>
  <si>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</si>
  <si>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</si>
  <si>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</si>
  <si>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</si>
  <si>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</si>
  <si>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</si>
  <si>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</si>
  <si>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</si>
  <si>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</si>
  <si>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</si>
  <si>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</si>
  <si>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</si>
  <si>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</si>
  <si>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</si>
  <si>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</si>
  <si>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</si>
  <si>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</si>
  <si>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</si>
  <si>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</si>
  <si>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</si>
  <si>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</si>
  <si>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</si>
  <si>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</si>
  <si>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</si>
  <si>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</si>
  <si>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</si>
  <si>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</si>
  <si>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</si>
  <si>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</si>
  <si>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</si>
  <si>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</si>
  <si>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</si>
  <si>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</si>
  <si>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</si>
  <si>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</si>
  <si>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</si>
  <si>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</si>
  <si>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</si>
  <si>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</si>
  <si>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</si>
  <si>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</si>
  <si>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</si>
  <si>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</si>
  <si>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</si>
  <si>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</si>
  <si>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</si>
  <si>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</si>
  <si>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</si>
  <si>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</si>
  <si>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</si>
  <si>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</si>
  <si>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</si>
  <si>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</si>
  <si>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</si>
  <si>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</si>
  <si>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</si>
  <si>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</si>
  <si>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</si>
  <si>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</si>
  <si>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</si>
  <si>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</si>
  <si>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</si>
  <si>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</si>
  <si>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</si>
  <si>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</si>
  <si>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</si>
  <si>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</si>
  <si>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</si>
  <si>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</si>
  <si>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</si>
  <si>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</si>
  <si>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</si>
  <si>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</si>
  <si>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</si>
  <si>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</si>
  <si>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</si>
  <si>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</si>
  <si>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</si>
  <si>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</si>
  <si>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</si>
  <si>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</si>
  <si>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</si>
  <si>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</si>
  <si>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</si>
  <si>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</si>
  <si>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</si>
  <si>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</si>
  <si>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</si>
  <si>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</si>
  <si>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</si>
  <si>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</si>
  <si>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</si>
  <si>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</si>
  <si>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</si>
  <si>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</si>
  <si>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</si>
  <si>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</si>
  <si>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</si>
  <si>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</si>
  <si>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</si>
  <si>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</si>
  <si>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</si>
  <si>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</si>
  <si>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</si>
  <si>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</si>
  <si>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</si>
  <si>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</si>
  <si>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</si>
  <si>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</si>
  <si>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</si>
  <si>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</si>
  <si>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</si>
  <si>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</si>
  <si>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</si>
  <si>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</si>
  <si>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</si>
  <si>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</si>
  <si>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</si>
  <si>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</si>
  <si>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</si>
  <si>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</si>
  <si>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</si>
  <si>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</si>
  <si>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</si>
  <si>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</si>
  <si>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</si>
  <si>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</si>
  <si>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</si>
  <si>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</si>
  <si>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</si>
  <si>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</si>
  <si>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</si>
  <si>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</si>
  <si>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</si>
  <si>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</si>
  <si>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</si>
  <si>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</si>
  <si>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</si>
  <si>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</si>
  <si>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</si>
  <si>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</si>
  <si>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</si>
  <si>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</si>
  <si>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</si>
  <si>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</si>
  <si>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</si>
  <si>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</si>
  <si>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</si>
  <si>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</si>
  <si>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</si>
  <si>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</si>
  <si>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</si>
  <si>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</si>
  <si>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</si>
  <si>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</si>
  <si>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</si>
  <si>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</si>
  <si>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</si>
  <si>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</si>
  <si>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</si>
  <si>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</si>
  <si>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</si>
  <si>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</si>
  <si>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</si>
  <si>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</si>
  <si>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</si>
  <si>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</si>
  <si>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</si>
  <si>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</si>
  <si>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</si>
  <si>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</si>
  <si>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</si>
  <si>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</si>
  <si>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</si>
  <si>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</si>
  <si>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</si>
  <si>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</si>
  <si>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</si>
  <si>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</si>
  <si>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</si>
  <si>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</si>
  <si>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</si>
  <si>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</si>
  <si>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</si>
  <si>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</si>
  <si>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</si>
  <si>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</si>
  <si>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</si>
  <si>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</si>
  <si>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</si>
  <si>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</si>
  <si>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</si>
  <si>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</si>
  <si>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</si>
  <si>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</si>
  <si>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</si>
  <si>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</si>
  <si>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</si>
  <si>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</si>
  <si>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</si>
  <si>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</si>
  <si>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</si>
  <si>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</si>
  <si>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</si>
  <si>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</si>
  <si>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</si>
  <si>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</si>
  <si>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</si>
  <si>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</si>
  <si>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</si>
  <si>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</si>
  <si>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</si>
  <si>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</si>
  <si>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</si>
  <si>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</si>
  <si>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</si>
  <si>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</si>
  <si>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</si>
  <si>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</si>
  <si>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</si>
  <si>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</si>
  <si>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</si>
  <si>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</si>
  <si>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</si>
  <si>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</si>
  <si>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</si>
  <si>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</si>
  <si>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</si>
  <si>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</si>
  <si>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</si>
  <si>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</si>
  <si>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</si>
  <si>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</si>
  <si>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</si>
  <si>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</si>
  <si>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</si>
  <si>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</si>
  <si>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</si>
  <si>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</si>
  <si>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</si>
  <si>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</si>
  <si>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</si>
  <si>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</si>
  <si>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</si>
  <si>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</si>
  <si>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</si>
  <si>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</si>
  <si>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</si>
  <si>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</si>
  <si>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</si>
  <si>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</si>
  <si>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</si>
  <si>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</si>
  <si>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</si>
  <si>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</si>
  <si>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</si>
  <si>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</si>
  <si>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</si>
  <si>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</si>
  <si>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</si>
  <si>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</si>
  <si>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</si>
  <si>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</si>
  <si>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</si>
  <si>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</si>
  <si>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</si>
  <si>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</si>
  <si>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</si>
  <si>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</si>
  <si>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</si>
  <si>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</si>
  <si>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</si>
  <si>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</si>
  <si>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</si>
  <si>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</si>
  <si>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</si>
  <si>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</si>
  <si>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</si>
  <si>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</si>
  <si>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</si>
  <si>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</si>
  <si>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</si>
  <si>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</si>
  <si>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</si>
  <si>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</si>
  <si>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</si>
  <si>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</si>
  <si>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</si>
  <si>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</si>
  <si>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</si>
  <si>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</si>
  <si>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</si>
  <si>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</si>
  <si>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</si>
  <si>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</si>
  <si>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</si>
  <si>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</si>
  <si>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</si>
  <si>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</si>
  <si>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</si>
  <si>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</si>
  <si>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</si>
  <si>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</si>
  <si>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</si>
  <si>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</si>
  <si>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</si>
  <si>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</si>
  <si>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</si>
  <si>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</si>
  <si>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</si>
  <si>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</si>
  <si>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</si>
  <si>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</si>
  <si>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</si>
  <si>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</si>
  <si>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</si>
  <si>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</si>
  <si>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</si>
  <si>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</si>
  <si>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</si>
  <si>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</si>
  <si>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</si>
  <si>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</si>
  <si>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</si>
  <si>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</si>
  <si>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</si>
  <si>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</si>
  <si>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</si>
  <si>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</si>
  <si>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</si>
  <si>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</si>
  <si>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</si>
  <si>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</si>
  <si>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</si>
  <si>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</si>
  <si>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</si>
  <si>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</si>
  <si>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</si>
  <si>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</si>
  <si>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</si>
  <si>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</si>
  <si>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</si>
  <si>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</si>
  <si>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</si>
  <si>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</si>
  <si>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</si>
  <si>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</si>
  <si>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</si>
  <si>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</si>
  <si>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</si>
  <si>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</si>
  <si>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</si>
  <si>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</si>
  <si>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</si>
  <si>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</si>
  <si>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</si>
  <si>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</si>
  <si>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</si>
  <si>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</si>
  <si>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</si>
  <si>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</si>
  <si>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</si>
  <si>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</si>
  <si>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</si>
  <si>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</si>
  <si>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</si>
  <si>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</si>
  <si>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</si>
  <si>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</si>
  <si>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</si>
  <si>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</si>
  <si>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</si>
  <si>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</si>
  <si>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</si>
  <si>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</si>
  <si>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</si>
  <si>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</si>
  <si>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</si>
  <si>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</si>
  <si>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</si>
  <si>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</si>
  <si>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</si>
  <si>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</si>
  <si>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</si>
  <si>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</si>
  <si>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</si>
  <si>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</si>
  <si>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</si>
  <si>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</si>
  <si>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</si>
  <si>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</si>
  <si>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</si>
  <si>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</si>
  <si>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</si>
  <si>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</si>
  <si>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</si>
  <si>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</si>
  <si>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</si>
  <si>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</si>
  <si>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</si>
  <si>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</si>
  <si>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</si>
  <si>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</si>
  <si>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</si>
  <si>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</si>
  <si>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</si>
  <si>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</si>
  <si>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</si>
  <si>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</si>
  <si>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</si>
  <si>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</si>
  <si>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</si>
  <si>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</si>
  <si>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</si>
  <si>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</si>
  <si>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</si>
  <si>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</si>
  <si>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</si>
  <si>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</si>
  <si>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</si>
  <si>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</si>
  <si>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</si>
  <si>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</si>
  <si>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</si>
  <si>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</si>
  <si>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</si>
  <si>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</si>
  <si>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</si>
  <si>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</si>
  <si>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</si>
  <si>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</si>
  <si>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</si>
  <si>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</si>
  <si>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</si>
  <si>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</si>
  <si>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</si>
  <si>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</si>
  <si>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</si>
  <si>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</si>
  <si>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</si>
  <si>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</si>
  <si>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</si>
  <si>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</si>
  <si>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</si>
  <si>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</si>
  <si>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</si>
  <si>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</si>
  <si>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</si>
  <si>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</si>
  <si>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</si>
  <si>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</si>
  <si>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</si>
  <si>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</si>
  <si>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</si>
  <si>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</si>
  <si>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</si>
  <si>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</si>
  <si>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</si>
  <si>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</si>
  <si>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</si>
  <si>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</si>
  <si>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</si>
  <si>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</si>
  <si>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</si>
  <si>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</si>
  <si>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</si>
  <si>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</si>
  <si>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</si>
  <si>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</si>
  <si>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</si>
  <si>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</si>
  <si>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</si>
  <si>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</si>
  <si>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</si>
  <si>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</si>
  <si>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</si>
  <si>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</si>
  <si>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</si>
  <si>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</si>
  <si>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</si>
  <si>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</si>
  <si>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</si>
  <si>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</si>
  <si>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</si>
  <si>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</si>
  <si>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</si>
  <si>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</si>
  <si>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</si>
  <si>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</si>
  <si>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</si>
  <si>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</si>
  <si>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</si>
  <si>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</si>
  <si>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</si>
  <si>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</si>
  <si>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</si>
  <si>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</si>
  <si>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</si>
  <si>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</si>
  <si>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</si>
  <si>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</si>
  <si>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</si>
  <si>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</si>
  <si>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</si>
  <si>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</si>
  <si>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</si>
  <si>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</si>
  <si>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</si>
  <si>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</si>
  <si>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</si>
  <si>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</si>
  <si>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</si>
  <si>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</si>
  <si>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</si>
  <si>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</si>
  <si>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</si>
  <si>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</si>
  <si>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</si>
  <si>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</si>
  <si>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</si>
  <si>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</si>
  <si>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</si>
  <si>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</si>
  <si>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</si>
  <si>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</si>
  <si>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</si>
  <si>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</si>
  <si>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</si>
  <si>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</si>
  <si>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</si>
  <si>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</si>
  <si>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</si>
  <si>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</si>
  <si>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</si>
  <si>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</si>
  <si>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</si>
  <si>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</si>
  <si>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</si>
  <si>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</si>
  <si>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</si>
  <si>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</si>
  <si>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</si>
  <si>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</si>
  <si>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</si>
  <si>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</si>
  <si>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</si>
  <si>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</si>
  <si>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</si>
  <si>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</si>
  <si>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</si>
  <si>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</si>
  <si>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</si>
  <si>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</si>
  <si>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</si>
  <si>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</si>
  <si>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</si>
  <si>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</si>
  <si>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</si>
  <si>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</si>
  <si>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</si>
  <si>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</si>
  <si>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</si>
  <si>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</si>
  <si>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</si>
  <si>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</si>
  <si>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</si>
  <si>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</si>
  <si>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</si>
  <si>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</si>
  <si>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</si>
  <si>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</si>
  <si>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</si>
  <si>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</si>
  <si>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</si>
  <si>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</si>
  <si>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</si>
  <si>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</si>
  <si>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</si>
  <si>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</si>
  <si>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</si>
  <si>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</si>
  <si>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</si>
  <si>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</si>
  <si>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</si>
  <si>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</si>
  <si>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</si>
  <si>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</si>
  <si>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</si>
  <si>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</si>
  <si>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</si>
  <si>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</si>
  <si>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</si>
  <si>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</si>
  <si>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</si>
  <si>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</si>
  <si>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</si>
  <si>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</si>
  <si>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</si>
  <si>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</si>
  <si>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</si>
  <si>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</si>
  <si>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</si>
  <si>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</si>
  <si>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</si>
  <si>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</si>
  <si>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</si>
  <si>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</si>
  <si>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</si>
  <si>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</si>
  <si>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</si>
  <si>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</si>
  <si>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</si>
  <si>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</si>
  <si>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</si>
  <si>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</si>
  <si>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</si>
  <si>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</si>
  <si>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</si>
  <si>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</si>
  <si>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</si>
  <si>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</si>
  <si>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</si>
  <si>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</si>
  <si>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</si>
  <si>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</si>
  <si>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</si>
  <si>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</si>
  <si>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</si>
  <si>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</si>
  <si>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</si>
  <si>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</si>
  <si>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</si>
  <si>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</si>
  <si>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</si>
  <si>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</si>
  <si>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</si>
  <si>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</si>
  <si>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</si>
  <si>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</si>
  <si>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</si>
  <si>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</si>
  <si>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</si>
  <si>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</si>
  <si>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</si>
  <si>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</si>
  <si>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</si>
  <si>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</si>
  <si>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</si>
  <si>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</si>
  <si>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</si>
  <si>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</si>
  <si>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</si>
  <si>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</si>
  <si>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</si>
  <si>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</si>
  <si>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</si>
  <si>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</si>
  <si>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</si>
  <si>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</si>
  <si>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</si>
  <si>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</si>
  <si>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</si>
  <si>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</si>
  <si>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</si>
  <si>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</si>
  <si>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</si>
  <si>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</si>
  <si>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</si>
  <si>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</si>
  <si>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</si>
  <si>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</si>
  <si>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</si>
  <si>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</si>
  <si>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</si>
  <si>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</si>
  <si>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</si>
  <si>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</si>
  <si>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</si>
  <si>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</si>
  <si>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</si>
  <si>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</si>
  <si>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</si>
  <si>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</si>
  <si>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</si>
  <si>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</si>
  <si>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</si>
  <si>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</si>
  <si>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</si>
  <si>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</si>
  <si>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</si>
  <si>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</si>
  <si>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</si>
  <si>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</si>
  <si>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</si>
  <si>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</si>
  <si>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</si>
  <si>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</si>
  <si>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</si>
  <si>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</si>
  <si>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</si>
  <si>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</si>
  <si>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</si>
  <si>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</si>
  <si>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</si>
  <si>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</si>
  <si>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</si>
  <si>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</si>
  <si>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</si>
  <si>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</si>
  <si>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</si>
  <si>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</si>
  <si>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</si>
  <si>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</si>
  <si>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</si>
  <si>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</si>
  <si>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</si>
  <si>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</si>
  <si>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</si>
  <si>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</si>
  <si>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</si>
  <si>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</si>
  <si>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</si>
  <si>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</si>
  <si>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</si>
  <si>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</si>
  <si>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</si>
  <si>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</si>
  <si>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</si>
  <si>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</si>
  <si>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</si>
  <si>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</si>
  <si>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</si>
  <si>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</si>
  <si>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</si>
  <si>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</si>
  <si>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</si>
  <si>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</si>
  <si>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</si>
  <si>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</si>
  <si>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</si>
  <si>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</si>
  <si>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</si>
  <si>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</si>
  <si>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</si>
  <si>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</si>
  <si>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</si>
  <si>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</si>
  <si>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</si>
  <si>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</si>
  <si>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</si>
  <si>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</si>
  <si>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</si>
  <si>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</si>
  <si>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</si>
  <si>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</si>
  <si>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</si>
  <si>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</si>
  <si>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</si>
  <si>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</si>
  <si>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</si>
  <si>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</si>
  <si>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</si>
  <si>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</si>
  <si>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</si>
  <si>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</si>
  <si>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</si>
  <si>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</si>
  <si>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</si>
  <si>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</si>
  <si>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</si>
  <si>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</si>
  <si>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</si>
  <si>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</si>
  <si>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</si>
  <si>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</si>
  <si>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</si>
  <si>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</si>
  <si>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</si>
  <si>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</si>
  <si>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</si>
  <si>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</si>
  <si>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</si>
  <si>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</si>
  <si>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</si>
  <si>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</si>
  <si>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</si>
  <si>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</si>
  <si>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</si>
  <si>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</si>
  <si>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</si>
  <si>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</si>
  <si>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</si>
  <si>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</si>
  <si>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</si>
  <si>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</si>
  <si>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</si>
  <si>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</si>
  <si>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</si>
  <si>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</si>
  <si>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</si>
  <si>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</si>
  <si>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</si>
  <si>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</si>
  <si>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</si>
  <si>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</si>
  <si>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</si>
  <si>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</si>
  <si>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</si>
  <si>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</si>
  <si>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</si>
  <si>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</si>
  <si>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</si>
  <si>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</si>
  <si>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</si>
  <si>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</si>
  <si>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</si>
  <si>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</si>
  <si>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</si>
  <si>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</si>
  <si>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</si>
  <si>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</si>
  <si>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</si>
  <si>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</si>
  <si>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</si>
  <si>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</si>
  <si>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</si>
  <si>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</si>
  <si>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</si>
  <si>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</si>
  <si>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</si>
  <si>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</si>
  <si>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</si>
  <si>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</si>
  <si>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</si>
  <si>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</si>
  <si>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</si>
  <si>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</si>
  <si>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</si>
  <si>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</si>
  <si>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</si>
  <si>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</si>
  <si>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</si>
  <si>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</si>
  <si>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</si>
  <si>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</si>
  <si>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</si>
  <si>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</si>
  <si>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</si>
  <si>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</si>
  <si>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</si>
  <si>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</si>
  <si>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</si>
  <si>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</si>
  <si>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</si>
  <si>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</si>
  <si>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</si>
  <si>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</si>
  <si>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</si>
  <si>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</si>
  <si>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</si>
  <si>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</si>
  <si>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</si>
  <si>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</si>
  <si>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</si>
  <si>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</si>
  <si>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</si>
  <si>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</si>
  <si>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</si>
  <si>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</si>
  <si>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</si>
  <si>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</si>
  <si>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</si>
  <si>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</si>
  <si>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</si>
  <si>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</si>
  <si>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</si>
  <si>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</si>
  <si>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</si>
  <si>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</si>
  <si>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</si>
  <si>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</si>
  <si>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</si>
  <si>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</si>
  <si>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</si>
  <si>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</si>
  <si>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</si>
  <si>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</si>
  <si>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</si>
  <si>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</si>
  <si>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</si>
  <si>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</si>
  <si>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</si>
  <si>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</si>
  <si>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</si>
  <si>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</si>
  <si>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</si>
  <si>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</si>
  <si>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</si>
  <si>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</si>
  <si>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</si>
  <si>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</si>
  <si>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</si>
  <si>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</si>
  <si>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</si>
  <si>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</si>
  <si>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</si>
  <si>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</si>
  <si>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</si>
  <si>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</si>
  <si>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</si>
  <si>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</si>
  <si>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</si>
  <si>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</si>
  <si>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</si>
  <si>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</si>
  <si>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</si>
  <si>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</si>
  <si>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</si>
  <si>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</si>
  <si>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</si>
  <si>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</si>
  <si>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</si>
  <si>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</si>
  <si>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</si>
  <si>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</si>
  <si>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</si>
  <si>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</si>
  <si>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</si>
  <si>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</si>
  <si>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</si>
  <si>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</si>
  <si>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</si>
  <si>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</si>
  <si>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</si>
  <si>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</si>
  <si>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</si>
  <si>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</si>
  <si>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</si>
  <si>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</si>
  <si>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</si>
  <si>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</si>
  <si>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</si>
  <si>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</si>
  <si>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</si>
  <si>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</si>
  <si>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</si>
  <si>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</si>
  <si>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</si>
  <si>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</si>
  <si>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</si>
  <si>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</si>
  <si>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</si>
  <si>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</si>
  <si>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</si>
  <si>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</si>
  <si>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</si>
  <si>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</si>
  <si>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</si>
  <si>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</si>
  <si>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</si>
  <si>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</si>
  <si>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</si>
  <si>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</si>
  <si>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</si>
  <si>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</si>
  <si>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</si>
  <si>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</si>
  <si>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</si>
  <si>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</si>
  <si>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</si>
  <si>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</si>
  <si>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</si>
  <si>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</si>
  <si>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</si>
  <si>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</si>
  <si>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</si>
  <si>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</si>
  <si>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</si>
  <si>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</si>
  <si>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</si>
  <si>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</si>
  <si>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</si>
  <si>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</si>
  <si>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</si>
  <si>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</si>
  <si>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</si>
  <si>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</si>
  <si>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</si>
  <si>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</si>
  <si>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</si>
  <si>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</si>
  <si>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</si>
  <si>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</si>
  <si>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</si>
  <si>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</si>
  <si>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</si>
  <si>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</si>
  <si>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</si>
  <si>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</si>
  <si>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</si>
  <si>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</si>
  <si>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</si>
  <si>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</si>
  <si>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</si>
  <si>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</si>
  <si>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</si>
  <si>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</si>
  <si>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</si>
  <si>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</si>
  <si>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</si>
  <si>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</si>
  <si>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</si>
  <si>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</si>
  <si>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</si>
  <si>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</si>
  <si>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</si>
  <si>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</si>
  <si>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</si>
  <si>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</si>
  <si>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</si>
  <si>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</si>
  <si>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</si>
  <si>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</si>
  <si>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</si>
  <si>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</si>
  <si>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</si>
  <si>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</si>
  <si>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</si>
  <si>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</si>
  <si>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</si>
  <si>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</si>
  <si>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</si>
  <si>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</si>
  <si>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</si>
  <si>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</si>
  <si>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</si>
  <si>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</si>
  <si>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</si>
  <si>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</si>
  <si>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</si>
  <si>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</si>
  <si>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</si>
  <si>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</si>
  <si>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</si>
  <si>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</si>
  <si>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</si>
  <si>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</si>
  <si>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</si>
  <si>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</si>
  <si>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</si>
  <si>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</si>
  <si>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</si>
  <si>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</si>
  <si>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</si>
  <si>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</si>
  <si>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</si>
  <si>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</si>
  <si>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</si>
  <si>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</si>
  <si>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</si>
  <si>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</si>
  <si>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</si>
  <si>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</si>
  <si>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</si>
  <si>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</si>
  <si>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</si>
  <si>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</si>
  <si>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</si>
  <si>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</si>
  <si>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</si>
  <si>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</si>
  <si>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</si>
  <si>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</si>
  <si>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</si>
  <si>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</si>
  <si>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</si>
  <si>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</si>
  <si>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</si>
  <si>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</si>
  <si>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</si>
  <si>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</si>
  <si>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</si>
  <si>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</si>
  <si>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</si>
  <si>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</si>
  <si>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</si>
  <si>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</si>
  <si>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</si>
  <si>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</si>
  <si>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</si>
  <si>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</si>
  <si>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</si>
  <si>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</si>
  <si>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</si>
  <si>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</si>
  <si>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</si>
  <si>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</si>
  <si>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</si>
  <si>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</si>
  <si>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</si>
  <si>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</si>
  <si>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</si>
  <si>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</si>
  <si>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</si>
  <si>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</si>
  <si>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</si>
  <si>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</si>
  <si>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</si>
  <si>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</si>
  <si>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</si>
  <si>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</si>
  <si>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</si>
  <si>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</si>
  <si>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</si>
  <si>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</si>
  <si>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</si>
  <si>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</si>
  <si>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</si>
  <si>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</si>
  <si>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</si>
  <si>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</si>
  <si>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</si>
  <si>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</si>
  <si>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</si>
  <si>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</si>
  <si>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</si>
  <si>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</si>
  <si>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</si>
  <si>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</si>
  <si>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</si>
  <si>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</si>
  <si>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</si>
  <si>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</si>
  <si>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</si>
  <si>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</si>
  <si>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</si>
  <si>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</si>
  <si>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</si>
  <si>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</si>
  <si>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</si>
  <si>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</si>
  <si>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</si>
  <si>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</si>
  <si>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</si>
  <si>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</si>
  <si>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</si>
  <si>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</si>
  <si>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</si>
  <si>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</si>
  <si>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</si>
  <si>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</si>
  <si>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</si>
  <si>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</si>
  <si>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</si>
  <si>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</si>
  <si>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</si>
  <si>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</si>
  <si>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</si>
  <si>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</si>
  <si>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</si>
  <si>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</si>
  <si>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</si>
  <si>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</si>
  <si>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</si>
  <si>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</si>
  <si>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</si>
  <si>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</si>
  <si>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</si>
  <si>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</si>
  <si>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</si>
  <si>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</si>
  <si>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</si>
  <si>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</si>
  <si>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</si>
  <si>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</si>
  <si>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</si>
  <si>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</si>
  <si>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</si>
  <si>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</si>
  <si>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</si>
  <si>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</si>
  <si>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</si>
  <si>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</si>
  <si>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</si>
  <si>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</si>
  <si>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</si>
  <si>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</si>
  <si>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</si>
  <si>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</si>
  <si>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</si>
  <si>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</si>
  <si>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</si>
  <si>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</si>
  <si>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</si>
  <si>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</si>
  <si>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</si>
  <si>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</si>
  <si>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</si>
  <si>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</si>
  <si>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</si>
  <si>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</si>
  <si>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</si>
  <si>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</si>
  <si>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</si>
  <si>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</si>
  <si>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</si>
  <si>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</si>
  <si>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</si>
  <si>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</si>
  <si>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</si>
  <si>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</si>
  <si>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</si>
  <si>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</si>
  <si>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</si>
  <si>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</si>
  <si>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</si>
  <si>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</si>
  <si>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</si>
  <si>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</si>
  <si>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</si>
  <si>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</si>
  <si>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</si>
  <si>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</si>
  <si>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</si>
  <si>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</si>
  <si>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</si>
  <si>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</si>
  <si>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</si>
  <si>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</si>
  <si>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</si>
  <si>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</si>
  <si>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</si>
  <si>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</si>
  <si>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</si>
  <si>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</si>
  <si>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</si>
  <si>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</si>
  <si>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</si>
  <si>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</si>
  <si>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</si>
  <si>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</si>
  <si>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</si>
  <si>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</si>
  <si>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</si>
  <si>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</si>
  <si>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</si>
  <si>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</si>
  <si>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</si>
  <si>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</si>
  <si>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</si>
  <si>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</si>
  <si>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</si>
  <si>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</si>
  <si>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</si>
  <si>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</si>
  <si>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</si>
  <si>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</si>
  <si>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</si>
  <si>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</si>
  <si>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</si>
  <si>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</si>
  <si>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</si>
  <si>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</si>
  <si>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</si>
  <si>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</si>
  <si>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</si>
  <si>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</si>
  <si>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</si>
  <si>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</si>
  <si>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</si>
  <si>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</si>
  <si>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</si>
  <si>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</si>
  <si>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</si>
  <si>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</si>
  <si>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</si>
  <si>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</si>
  <si>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</si>
  <si>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</si>
  <si>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</si>
  <si>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</si>
  <si>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</si>
  <si>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</si>
  <si>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</si>
  <si>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</si>
  <si>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</si>
  <si>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</si>
  <si>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</si>
  <si>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</si>
  <si>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</si>
  <si>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</si>
  <si>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</si>
  <si>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</si>
  <si>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</si>
  <si>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</si>
  <si>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</si>
  <si>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</si>
  <si>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</si>
  <si>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</si>
  <si>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</si>
  <si>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</si>
  <si>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</si>
  <si>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</si>
  <si>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</si>
  <si>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</si>
  <si>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</si>
  <si>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</si>
  <si>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</si>
  <si>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</si>
  <si>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</si>
  <si>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</si>
  <si>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</si>
  <si>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</si>
  <si>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</si>
  <si>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</si>
  <si>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</si>
  <si>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</si>
  <si>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</si>
  <si>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</si>
  <si>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</si>
  <si>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</si>
  <si>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</si>
  <si>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</si>
  <si>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</si>
  <si>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</si>
  <si>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</si>
  <si>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</si>
  <si>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</si>
  <si>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</si>
  <si>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</si>
  <si>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</si>
  <si>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</si>
  <si>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</si>
  <si>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</si>
  <si>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</si>
  <si>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</si>
  <si>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</si>
  <si>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</si>
  <si>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</si>
  <si>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</si>
  <si>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</si>
  <si>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</si>
  <si>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</si>
  <si>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</si>
  <si>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</si>
  <si>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</si>
  <si>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</si>
  <si>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</si>
  <si>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</si>
  <si>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</si>
  <si>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</si>
  <si>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</si>
  <si>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</si>
  <si>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</si>
  <si>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</si>
  <si>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</si>
  <si>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</si>
  <si>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</si>
  <si>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</si>
  <si>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</si>
  <si>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</si>
  <si>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</si>
  <si>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</si>
  <si>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</si>
  <si>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</si>
  <si>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</si>
  <si>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</si>
  <si>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</si>
  <si>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</si>
  <si>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</si>
  <si>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</si>
  <si>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</si>
  <si>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</si>
  <si>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</si>
  <si>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</si>
  <si>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</si>
  <si>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</si>
  <si>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</si>
  <si>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</si>
  <si>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</si>
  <si>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</si>
  <si>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</si>
  <si>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</si>
  <si>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</si>
  <si>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</si>
  <si>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</si>
  <si>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</si>
  <si>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</si>
  <si>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</si>
  <si>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</si>
  <si>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</si>
  <si>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</si>
  <si>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</si>
  <si>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</si>
  <si>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</si>
  <si>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</si>
  <si>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</si>
  <si>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</si>
  <si>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</si>
  <si>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</si>
  <si>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</si>
  <si>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</si>
  <si>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</si>
  <si>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</si>
  <si>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</si>
  <si>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</si>
  <si>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</si>
  <si>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</si>
  <si>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</si>
  <si>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</si>
  <si>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</si>
  <si>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</si>
  <si>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</si>
  <si>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</si>
  <si>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</si>
  <si>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</si>
  <si>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</si>
  <si>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</si>
  <si>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</si>
  <si>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</si>
  <si>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</si>
  <si>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</si>
  <si>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</si>
  <si>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</si>
  <si>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</si>
  <si>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</si>
  <si>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</si>
  <si>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</si>
  <si>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</si>
  <si>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</si>
  <si>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</si>
  <si>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</si>
  <si>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</si>
  <si>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</si>
  <si>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</si>
  <si>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</si>
  <si>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</si>
  <si>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</si>
  <si>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</si>
  <si>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</si>
  <si>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</si>
  <si>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</si>
  <si>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</si>
  <si>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</si>
  <si>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</si>
  <si>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</si>
  <si>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</si>
  <si>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</si>
  <si>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</si>
  <si>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</si>
  <si>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</si>
  <si>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</si>
  <si>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</si>
  <si>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</si>
  <si>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</si>
  <si>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</si>
  <si>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</si>
  <si>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</si>
  <si>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</si>
  <si>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</si>
  <si>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</si>
  <si>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</si>
  <si>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</si>
  <si>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</si>
  <si>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</si>
  <si>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</si>
  <si>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</si>
  <si>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</si>
  <si>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</si>
  <si>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</si>
  <si>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</si>
  <si>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</si>
  <si>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</si>
  <si>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</si>
  <si>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</si>
  <si>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</si>
  <si>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</si>
  <si>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</si>
  <si>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</si>
  <si>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</si>
  <si>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</si>
  <si>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</si>
  <si>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</si>
  <si>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</si>
  <si>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</si>
  <si>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</si>
  <si>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</si>
  <si>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</si>
  <si>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</si>
  <si>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</si>
  <si>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</si>
  <si>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</si>
  <si>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</si>
  <si>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</si>
  <si>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</si>
  <si>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</si>
  <si>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</si>
  <si>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</si>
  <si>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</si>
  <si>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</si>
  <si>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</si>
  <si>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</si>
  <si>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</si>
  <si>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</si>
  <si>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</si>
  <si>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</si>
  <si>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</si>
  <si>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</si>
  <si>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</si>
  <si>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</si>
  <si>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</si>
  <si>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</si>
  <si>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</si>
  <si>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</si>
  <si>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</si>
  <si>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</si>
  <si>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</si>
  <si>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</si>
  <si>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</si>
  <si>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</si>
  <si>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</si>
  <si>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</si>
  <si>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</si>
  <si>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</si>
  <si>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</si>
  <si>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</si>
  <si>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</si>
  <si>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</si>
  <si>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</si>
  <si>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</si>
  <si>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</si>
  <si>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</si>
  <si>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</si>
  <si>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</si>
  <si>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</si>
  <si>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</si>
  <si>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</si>
  <si>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</si>
  <si>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</si>
  <si>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</si>
  <si>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</si>
  <si>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</si>
  <si>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</si>
  <si>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</si>
  <si>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</si>
  <si>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</si>
  <si>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</si>
  <si>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</si>
  <si>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</si>
  <si>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</si>
  <si>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</si>
  <si>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</si>
  <si>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</si>
  <si>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</si>
  <si>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</si>
  <si>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</si>
  <si>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</si>
  <si>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</si>
  <si>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</si>
  <si>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</si>
  <si>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</si>
  <si>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</si>
  <si>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</si>
  <si>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</si>
  <si>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</si>
  <si>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</si>
  <si>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</si>
  <si>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</si>
  <si>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</si>
  <si>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</si>
  <si>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</si>
  <si>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</si>
  <si>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</si>
  <si>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</si>
  <si>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</si>
  <si>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</si>
  <si>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</si>
  <si>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</si>
  <si>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</si>
  <si>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</si>
  <si>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</si>
  <si>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</si>
  <si>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</si>
  <si>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</si>
  <si>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</si>
  <si>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</si>
  <si>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</si>
  <si>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</si>
  <si>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</si>
  <si>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</si>
  <si>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</si>
  <si>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</si>
  <si>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</si>
  <si>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</si>
  <si>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</si>
  <si>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</si>
  <si>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</si>
  <si>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</si>
  <si>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</si>
  <si>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</si>
  <si>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</si>
  <si>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</si>
  <si>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</si>
  <si>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</si>
  <si>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</si>
  <si>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</si>
  <si>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</si>
  <si>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</si>
  <si>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</si>
  <si>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</si>
  <si>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</si>
  <si>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</si>
  <si>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</si>
  <si>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</si>
  <si>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</si>
  <si>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</si>
  <si>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</si>
  <si>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</si>
  <si>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</si>
  <si>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</si>
  <si>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</si>
  <si>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</si>
  <si>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</si>
  <si>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</si>
  <si>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</si>
  <si>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</si>
  <si>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</si>
  <si>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</si>
  <si>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</si>
  <si>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</si>
  <si>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</si>
  <si>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</si>
  <si>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</si>
  <si>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</si>
  <si>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</si>
  <si>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</si>
  <si>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</si>
  <si>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</si>
  <si>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</si>
  <si>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</si>
  <si>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</si>
  <si>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</si>
  <si>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</si>
  <si>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</si>
  <si>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</si>
  <si>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</si>
  <si>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</si>
  <si>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</si>
  <si>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</si>
  <si>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</si>
  <si>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</si>
  <si>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</si>
  <si>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</si>
  <si>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</si>
  <si>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</si>
  <si>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</si>
  <si>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</si>
  <si>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</si>
  <si>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</si>
  <si>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</si>
  <si>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</si>
  <si>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</si>
  <si>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</si>
  <si>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</si>
  <si>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</si>
  <si>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</si>
  <si>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</si>
  <si>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</si>
  <si>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</si>
  <si>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</si>
  <si>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</si>
  <si>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</si>
  <si>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</si>
  <si>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</si>
  <si>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</si>
  <si>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</si>
  <si>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</si>
  <si>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</si>
  <si>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</si>
  <si>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</si>
  <si>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</si>
  <si>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</si>
  <si>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</si>
  <si>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</si>
  <si>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</si>
  <si>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</si>
  <si>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</si>
  <si>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</si>
  <si>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</si>
  <si>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</si>
  <si>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</si>
  <si>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</si>
  <si>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</si>
  <si>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</si>
  <si>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</si>
  <si>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</si>
  <si>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</si>
  <si>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</si>
  <si>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</si>
  <si>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</si>
  <si>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</si>
  <si>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</si>
  <si>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</si>
  <si>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</si>
  <si>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</si>
  <si>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</si>
  <si>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</si>
  <si>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</si>
  <si>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</si>
  <si>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</si>
  <si>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</si>
  <si>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</si>
  <si>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</si>
  <si>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</si>
  <si>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</si>
  <si>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</si>
  <si>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</si>
  <si>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</si>
  <si>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</si>
  <si>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</si>
  <si>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</si>
  <si>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</si>
  <si>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</si>
  <si>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</si>
  <si>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</si>
  <si>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</si>
  <si>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</si>
  <si>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</si>
  <si>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</si>
  <si>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</si>
  <si>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</si>
  <si>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</si>
  <si>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</si>
  <si>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</si>
  <si>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</si>
  <si>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</si>
  <si>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</si>
  <si>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</si>
  <si>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</si>
  <si>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</si>
  <si>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</si>
  <si>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</si>
  <si>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</si>
  <si>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</si>
  <si>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</si>
  <si>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</si>
  <si>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</si>
  <si>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</si>
  <si>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</si>
  <si>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</si>
  <si>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</si>
  <si>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</si>
  <si>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</si>
  <si>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</si>
  <si>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</si>
  <si>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</si>
  <si>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</si>
  <si>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</si>
  <si>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</si>
  <si>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</si>
  <si>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</si>
  <si>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</si>
  <si>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</si>
  <si>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</si>
  <si>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</si>
  <si>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</si>
  <si>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</si>
  <si>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</si>
  <si>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</si>
  <si>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</si>
  <si>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</si>
  <si>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</si>
  <si>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</si>
  <si>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</si>
  <si>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</si>
  <si>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</si>
  <si>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</si>
  <si>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</si>
  <si>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</si>
  <si>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</si>
  <si>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</si>
  <si>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</si>
  <si>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</si>
  <si>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</si>
  <si>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</si>
  <si>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</si>
  <si>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</si>
  <si>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</si>
  <si>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</si>
  <si>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</si>
  <si>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</si>
  <si>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</si>
  <si>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</si>
  <si>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</si>
  <si>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</si>
  <si>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</si>
  <si>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</si>
  <si>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</si>
  <si>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</si>
  <si>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</si>
  <si>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</si>
  <si>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</si>
  <si>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</si>
  <si>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</si>
  <si>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</si>
  <si>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</si>
  <si>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</si>
  <si>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</si>
  <si>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</si>
  <si>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</si>
  <si>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</si>
  <si>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</si>
  <si>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</si>
  <si>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</si>
  <si>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</si>
  <si>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</si>
  <si>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</si>
  <si>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</si>
  <si>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</si>
  <si>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</si>
  <si>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</si>
  <si>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</si>
  <si>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</si>
  <si>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</si>
  <si>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</si>
  <si>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</si>
  <si>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</si>
  <si>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</si>
  <si>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</si>
  <si>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</si>
  <si>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</si>
  <si>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</si>
  <si>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</si>
  <si>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</si>
  <si>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</si>
  <si>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</si>
  <si>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</si>
  <si>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</si>
  <si>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</si>
  <si>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</si>
  <si>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</si>
  <si>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</si>
  <si>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</si>
  <si>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</si>
  <si>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</si>
  <si>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</si>
  <si>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</si>
  <si>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</si>
  <si>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</si>
  <si>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</si>
  <si>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</si>
  <si>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</si>
  <si>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</si>
  <si>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</si>
  <si>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</si>
  <si>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</si>
  <si>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</si>
  <si>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</si>
  <si>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</si>
  <si>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</si>
  <si>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</si>
  <si>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</si>
  <si>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</si>
  <si>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</si>
  <si>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</si>
  <si>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</si>
  <si>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</si>
  <si>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</si>
  <si>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</si>
  <si>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</si>
  <si>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</si>
  <si>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</si>
  <si>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</si>
  <si>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</si>
  <si>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</si>
  <si>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</si>
  <si>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</si>
  <si>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</si>
  <si>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</si>
  <si>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</si>
  <si>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</si>
  <si>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</si>
  <si>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</si>
  <si>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</si>
  <si>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</si>
  <si>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</si>
  <si>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</si>
  <si>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</si>
  <si>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</si>
  <si>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</si>
  <si>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</si>
  <si>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</si>
  <si>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</si>
  <si>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</si>
  <si>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</si>
  <si>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</si>
  <si>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</si>
  <si>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</si>
  <si>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</si>
  <si>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</si>
  <si>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</si>
  <si>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</si>
  <si>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</si>
  <si>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</si>
  <si>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</si>
  <si>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</si>
  <si>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</si>
  <si>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</si>
  <si>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</si>
  <si>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</si>
  <si>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</si>
  <si>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</si>
  <si>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</si>
  <si>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</si>
  <si>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</si>
  <si>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</si>
  <si>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</si>
  <si>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</si>
  <si>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</si>
  <si>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</si>
  <si>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</si>
  <si>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</si>
  <si>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</si>
  <si>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</si>
  <si>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</si>
  <si>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</si>
  <si>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</si>
  <si>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</si>
  <si>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</si>
  <si>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</si>
  <si>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</si>
  <si>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</si>
  <si>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</si>
  <si>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</si>
  <si>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</si>
  <si>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</si>
  <si>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</si>
  <si>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</si>
  <si>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</si>
  <si>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</si>
  <si>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</si>
  <si>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</si>
  <si>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</si>
  <si>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</si>
  <si>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</si>
  <si>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</si>
  <si>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</si>
  <si>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</si>
  <si>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</si>
  <si>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</si>
  <si>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</si>
  <si>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</si>
  <si>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</si>
  <si>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</si>
  <si>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</si>
  <si>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</si>
  <si>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</si>
  <si>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</si>
  <si>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</si>
  <si>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</si>
  <si>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</si>
  <si>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</si>
  <si>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</si>
  <si>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</si>
  <si>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</si>
  <si>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</si>
  <si>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</si>
  <si>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</si>
  <si>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</si>
  <si>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</si>
  <si>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</si>
  <si>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</si>
  <si>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</si>
  <si>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</si>
  <si>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</si>
  <si>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</si>
  <si>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</si>
  <si>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</si>
  <si>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</si>
  <si>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</si>
  <si>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</si>
  <si>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</si>
  <si>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</si>
  <si>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</si>
  <si>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</si>
  <si>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</si>
  <si>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</si>
  <si>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</si>
  <si>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</si>
  <si>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</si>
  <si>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</si>
  <si>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</si>
  <si>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</si>
  <si>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</si>
  <si>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</si>
  <si>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</si>
  <si>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</si>
  <si>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</si>
  <si>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</si>
  <si>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</si>
  <si>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</si>
  <si>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</si>
  <si>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</si>
  <si>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</si>
  <si>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</si>
  <si>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</si>
  <si>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</si>
  <si>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</si>
  <si>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</si>
  <si>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</si>
  <si>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</si>
  <si>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</si>
  <si>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</si>
  <si>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</si>
  <si>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</si>
  <si>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</si>
  <si>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</si>
  <si>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</si>
  <si>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</si>
  <si>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</si>
  <si>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</si>
  <si>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</si>
  <si>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</si>
  <si>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</si>
  <si>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</si>
  <si>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</si>
  <si>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</si>
  <si>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</si>
  <si>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</si>
  <si>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</si>
  <si>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</si>
  <si>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</si>
  <si>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</si>
  <si>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</si>
  <si>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</si>
  <si>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</si>
  <si>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</si>
  <si>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</si>
  <si>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</si>
  <si>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</si>
  <si>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</si>
  <si>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</si>
  <si>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</si>
  <si>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</si>
  <si>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</si>
  <si>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</si>
  <si>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</si>
  <si>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</si>
  <si>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</si>
  <si>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</si>
  <si>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</si>
  <si>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</si>
  <si>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</si>
  <si>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</si>
  <si>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</si>
  <si>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</si>
  <si>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</si>
  <si>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</si>
  <si>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</si>
  <si>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</si>
  <si>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</si>
  <si>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</si>
  <si>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</si>
  <si>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</si>
  <si>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</si>
  <si>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</si>
  <si>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</si>
  <si>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</si>
  <si>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</si>
  <si>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</si>
  <si>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</si>
  <si>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</si>
  <si>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</si>
  <si>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</si>
  <si>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</si>
  <si>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</si>
  <si>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</si>
  <si>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</si>
  <si>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</si>
  <si>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</si>
  <si>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</si>
  <si>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</si>
  <si>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</si>
  <si>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</si>
  <si>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</si>
  <si>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</si>
  <si>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</si>
  <si>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</si>
  <si>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</si>
  <si>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</si>
  <si>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</si>
  <si>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</si>
  <si>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</si>
  <si>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</si>
  <si>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</si>
  <si>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</si>
  <si>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</si>
  <si>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</si>
  <si>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</si>
  <si>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</si>
  <si>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</si>
  <si>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</si>
  <si>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</si>
  <si>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</si>
  <si>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</si>
  <si>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</si>
  <si>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</si>
  <si>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</si>
  <si>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</si>
  <si>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</si>
  <si>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</si>
  <si>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</si>
  <si>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</si>
  <si>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</si>
  <si>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</si>
  <si>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</si>
  <si>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</si>
  <si>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</si>
  <si>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</si>
  <si>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</si>
  <si>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</si>
  <si>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</si>
  <si>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</si>
  <si>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</si>
  <si>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</si>
  <si>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</si>
  <si>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</si>
  <si>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</si>
  <si>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</si>
  <si>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</si>
  <si>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</si>
  <si>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</si>
  <si>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</si>
  <si>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</si>
  <si>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</si>
  <si>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</si>
  <si>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</si>
  <si>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</si>
  <si>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</si>
  <si>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</si>
  <si>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</si>
  <si>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</si>
  <si>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</si>
  <si>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</si>
  <si>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</si>
  <si>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</si>
  <si>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</si>
  <si>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</si>
  <si>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</si>
  <si>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</si>
  <si>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</si>
  <si>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</si>
  <si>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</si>
  <si>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</si>
  <si>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</si>
  <si>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</si>
  <si>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</si>
  <si>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</si>
  <si>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</si>
  <si>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</si>
  <si>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</si>
  <si>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</si>
  <si>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</si>
  <si>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</si>
  <si>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</si>
  <si>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</si>
  <si>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</si>
  <si>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</si>
  <si>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</si>
  <si>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</si>
  <si>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</si>
  <si>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</si>
  <si>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</si>
  <si>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</si>
  <si>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</si>
  <si>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</si>
  <si>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</si>
  <si>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</si>
  <si>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</si>
  <si>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</si>
  <si>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</si>
  <si>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</si>
  <si>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</si>
  <si>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</si>
  <si>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</si>
  <si>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</si>
  <si>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</si>
  <si>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</si>
  <si>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</si>
  <si>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</si>
  <si>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</si>
  <si>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</si>
  <si>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</si>
  <si>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</si>
  <si>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</si>
  <si>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</si>
  <si>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</si>
  <si>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</si>
  <si>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</si>
  <si>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</si>
  <si>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</si>
  <si>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</si>
  <si>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</si>
  <si>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</si>
  <si>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</si>
  <si>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</si>
  <si>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</si>
  <si>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</si>
  <si>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</si>
  <si>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</si>
  <si>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</si>
  <si>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</si>
  <si>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</si>
  <si>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</si>
  <si>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</si>
  <si>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</si>
  <si>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</si>
  <si>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</si>
  <si>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</si>
  <si>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</si>
  <si>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</si>
  <si>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</si>
  <si>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</si>
  <si>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</si>
  <si>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</si>
  <si>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</si>
  <si>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</si>
  <si>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</si>
  <si>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</si>
  <si>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</si>
  <si>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</si>
  <si>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</si>
  <si>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</si>
  <si>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</si>
  <si>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</si>
  <si>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</si>
  <si>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</si>
  <si>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</si>
  <si>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</si>
  <si>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</si>
  <si>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</si>
  <si>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</si>
  <si>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</si>
  <si>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</si>
  <si>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</si>
  <si>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</si>
  <si>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</si>
  <si>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</si>
  <si>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</si>
  <si>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</si>
  <si>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</si>
  <si>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</si>
  <si>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</si>
  <si>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</si>
  <si>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</si>
  <si>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</si>
  <si>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</si>
  <si>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</si>
  <si>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</si>
  <si>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</si>
  <si>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</si>
  <si>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</si>
  <si>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</si>
  <si>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</si>
  <si>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</si>
  <si>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</si>
  <si>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</si>
  <si>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</si>
  <si>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</si>
  <si>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</si>
  <si>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</si>
  <si>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</si>
  <si>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</si>
  <si>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</si>
  <si>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</si>
  <si>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</si>
  <si>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</si>
  <si>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</si>
  <si>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</si>
  <si>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</si>
  <si>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</si>
  <si>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</si>
  <si>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</si>
  <si>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</si>
  <si>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</si>
  <si>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</si>
  <si>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</si>
  <si>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</si>
  <si>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</si>
  <si>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</si>
  <si>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</si>
  <si>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</si>
  <si>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</si>
  <si>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</si>
  <si>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</si>
  <si>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</si>
  <si>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</si>
  <si>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</si>
  <si>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</si>
  <si>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</si>
  <si>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</si>
  <si>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</si>
  <si>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</si>
  <si>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</si>
  <si>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</si>
  <si>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</si>
  <si>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</si>
  <si>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</si>
  <si>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</si>
  <si>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</si>
  <si>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</si>
  <si>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</si>
  <si>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</si>
  <si>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</si>
  <si>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</si>
  <si>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</si>
  <si>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</si>
  <si>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</si>
  <si>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</si>
  <si>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</si>
  <si>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</si>
  <si>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</si>
  <si>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</si>
  <si>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</si>
  <si>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</si>
  <si>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</si>
  <si>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</si>
  <si>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</si>
  <si>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</si>
  <si>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</si>
  <si>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</si>
  <si>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</si>
  <si>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</si>
  <si>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</si>
  <si>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</si>
  <si>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</si>
  <si>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</si>
  <si>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</si>
  <si>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</si>
  <si>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</si>
  <si>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</si>
  <si>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</si>
  <si>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</si>
  <si>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</si>
  <si>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</si>
  <si>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</si>
  <si>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</si>
  <si>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</si>
  <si>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</si>
  <si>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</si>
  <si>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</si>
  <si>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</si>
  <si>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</si>
  <si>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</si>
  <si>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</si>
  <si>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</si>
  <si>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</si>
  <si>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</si>
  <si>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</si>
  <si>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</si>
  <si>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</si>
  <si>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</si>
  <si>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</si>
  <si>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</si>
  <si>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</si>
  <si>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</si>
  <si>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</si>
  <si>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</si>
  <si>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</si>
  <si>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</si>
  <si>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</si>
  <si>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</si>
  <si>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</si>
  <si>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</si>
  <si>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</si>
  <si>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</si>
  <si>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</si>
  <si>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</si>
  <si>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</si>
  <si>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</si>
  <si>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</si>
  <si>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</si>
  <si>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</si>
  <si>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</si>
  <si>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</si>
  <si>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</si>
  <si>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</si>
  <si>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</si>
  <si>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</si>
  <si>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</si>
  <si>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</si>
  <si>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</si>
  <si>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</si>
  <si>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</si>
  <si>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</si>
  <si>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</si>
  <si>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</si>
  <si>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</si>
  <si>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</si>
  <si>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</si>
  <si>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</si>
  <si>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</si>
  <si>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</si>
  <si>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</si>
  <si>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</si>
  <si>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</si>
  <si>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</si>
  <si>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</si>
  <si>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</si>
  <si>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</si>
  <si>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</si>
  <si>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</si>
  <si>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</si>
  <si>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</si>
  <si>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</si>
  <si>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</si>
  <si>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</si>
  <si>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</si>
  <si>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</si>
  <si>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</si>
  <si>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</si>
  <si>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</si>
  <si>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</si>
  <si>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</si>
  <si>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</si>
  <si>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</si>
  <si>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</si>
  <si>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</si>
  <si>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</si>
  <si>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</si>
  <si>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</si>
  <si>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</si>
  <si>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</si>
  <si>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</si>
  <si>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</si>
  <si>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</si>
  <si>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</si>
  <si>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</si>
  <si>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</si>
  <si>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</si>
  <si>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</si>
  <si>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</si>
  <si>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</si>
  <si>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</si>
  <si>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</si>
  <si>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</si>
  <si>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</si>
  <si>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</si>
  <si>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</si>
  <si>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</si>
  <si>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</si>
  <si>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</si>
  <si>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</si>
  <si>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</si>
  <si>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</si>
  <si>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</si>
  <si>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</si>
  <si>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</si>
  <si>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</si>
  <si>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</si>
  <si>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</si>
  <si>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</si>
  <si>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</si>
  <si>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</si>
  <si>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</si>
  <si>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</si>
  <si>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</si>
  <si>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</si>
  <si>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</si>
  <si>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</si>
  <si>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</si>
  <si>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</si>
  <si>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</si>
  <si>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</si>
  <si>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</si>
  <si>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</si>
  <si>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</si>
  <si>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</si>
  <si>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</si>
  <si>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</si>
  <si>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</si>
  <si>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</si>
  <si>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</si>
  <si>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</si>
  <si>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</si>
  <si>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</si>
  <si>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</si>
  <si>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</si>
  <si>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</si>
  <si>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</si>
  <si>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</si>
  <si>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</si>
  <si>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</si>
  <si>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</si>
  <si>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</si>
  <si>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</si>
  <si>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</si>
  <si>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</si>
  <si>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</si>
  <si>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</si>
  <si>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</si>
  <si>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</si>
  <si>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</si>
  <si>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</si>
  <si>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</si>
  <si>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</si>
  <si>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</si>
  <si>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</si>
  <si>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</si>
  <si>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</si>
  <si>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</si>
  <si>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</si>
  <si>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</si>
  <si>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</si>
  <si>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</si>
  <si>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</si>
  <si>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</si>
  <si>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</si>
  <si>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</si>
  <si>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</si>
  <si>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</si>
  <si>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</si>
  <si>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</si>
  <si>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</si>
  <si>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</si>
  <si>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</si>
  <si>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</si>
  <si>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</si>
  <si>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</si>
  <si>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</si>
  <si>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</si>
  <si>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</si>
  <si>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</si>
  <si>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</si>
  <si>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</si>
  <si>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</si>
  <si>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</si>
  <si>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</si>
  <si>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</si>
  <si>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</si>
  <si>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</si>
  <si>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</si>
  <si>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</si>
  <si>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</si>
  <si>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</si>
  <si>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</si>
  <si>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</si>
  <si>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</si>
  <si>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</si>
  <si>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</si>
  <si>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</si>
  <si>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</si>
  <si>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</si>
  <si>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</si>
  <si>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</si>
  <si>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</si>
  <si>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</si>
  <si>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</si>
  <si>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</si>
  <si>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</si>
  <si>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</si>
  <si>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</si>
  <si>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</si>
  <si>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</si>
  <si>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</si>
  <si>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</si>
  <si>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</si>
  <si>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</si>
  <si>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</si>
  <si>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</si>
  <si>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</si>
  <si>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</si>
  <si>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</si>
  <si>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</si>
  <si>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</si>
  <si>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</si>
  <si>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</si>
  <si>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</si>
  <si>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</si>
  <si>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</si>
  <si>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</si>
  <si>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</si>
  <si>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</si>
  <si>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</si>
  <si>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</si>
  <si>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</si>
  <si>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</si>
  <si>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</si>
  <si>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</si>
  <si>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</si>
  <si>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</si>
  <si>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</si>
  <si>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</si>
  <si>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</si>
  <si>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</si>
  <si>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</si>
  <si>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</si>
  <si>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</si>
  <si>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</si>
  <si>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</si>
  <si>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</si>
  <si>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</si>
  <si>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</si>
  <si>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</si>
  <si>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</si>
  <si>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</si>
  <si>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</si>
  <si>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</si>
  <si>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</si>
  <si>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</si>
  <si>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</si>
  <si>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</si>
  <si>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</si>
  <si>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</si>
  <si>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</si>
  <si>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</si>
  <si>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</si>
  <si>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</si>
  <si>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</si>
  <si>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</si>
  <si>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</si>
  <si>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</si>
  <si>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</si>
  <si>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</si>
  <si>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</si>
  <si>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</si>
  <si>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</si>
  <si>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</si>
  <si>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</si>
  <si>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</si>
  <si>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</si>
  <si>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</si>
  <si>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</si>
  <si>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</si>
  <si>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</si>
  <si>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</si>
  <si>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</si>
  <si>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</si>
  <si>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</si>
  <si>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</si>
  <si>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</si>
  <si>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</si>
  <si>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</si>
  <si>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</si>
  <si>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</si>
  <si>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</si>
  <si>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</si>
  <si>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</si>
  <si>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</si>
  <si>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</si>
  <si>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</si>
  <si>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</si>
  <si>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</si>
  <si>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</si>
  <si>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</si>
  <si>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</si>
  <si>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</si>
  <si>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</si>
  <si>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</si>
  <si>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</si>
  <si>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</si>
  <si>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</si>
  <si>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</si>
  <si>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</si>
  <si>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</si>
  <si>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</si>
  <si>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</si>
  <si>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</si>
  <si>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</si>
  <si>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</si>
  <si>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</si>
  <si>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</si>
  <si>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</si>
  <si>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</si>
  <si>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</si>
  <si>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</si>
  <si>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</si>
  <si>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</si>
  <si>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</si>
  <si>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</si>
  <si>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</si>
  <si>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</si>
  <si>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</si>
  <si>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</si>
  <si>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</si>
  <si>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</si>
  <si>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</si>
  <si>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</si>
  <si>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</si>
  <si>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</si>
  <si>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</si>
  <si>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</si>
  <si>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</si>
  <si>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</si>
  <si>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</si>
  <si>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</si>
  <si>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</si>
  <si>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</si>
  <si>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</si>
  <si>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</si>
  <si>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</si>
  <si>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</si>
  <si>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</si>
  <si>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</si>
  <si>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</si>
  <si>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</si>
  <si>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</si>
  <si>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</si>
  <si>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</si>
  <si>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</si>
  <si>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</si>
  <si>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</si>
  <si>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</si>
  <si>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</si>
  <si>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</si>
  <si>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</si>
  <si>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</si>
  <si>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</si>
  <si>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</si>
  <si>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</si>
  <si>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</si>
  <si>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</si>
  <si>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</si>
  <si>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</si>
  <si>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</si>
  <si>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</si>
  <si>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</si>
  <si>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</si>
  <si>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</si>
  <si>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</si>
  <si>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</si>
  <si>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</si>
  <si>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</si>
  <si>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</si>
  <si>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</si>
  <si>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</si>
  <si>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</si>
  <si>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</si>
  <si>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</si>
  <si>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</si>
  <si>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</si>
  <si>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</si>
  <si>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</si>
  <si>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</si>
  <si>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</si>
  <si>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</si>
  <si>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</si>
  <si>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</si>
  <si>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</si>
  <si>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</si>
  <si>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</si>
  <si>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</si>
  <si>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</si>
  <si>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</si>
  <si>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</si>
  <si>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</si>
  <si>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</si>
  <si>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</si>
  <si>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</si>
  <si>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</si>
  <si>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</si>
  <si>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</si>
  <si>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</si>
  <si>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</si>
  <si>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</si>
  <si>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</si>
  <si>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</si>
  <si>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</si>
  <si>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</si>
  <si>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</si>
  <si>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</si>
  <si>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</si>
  <si>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</si>
  <si>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</si>
  <si>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</si>
  <si>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</si>
  <si>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</si>
  <si>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</si>
  <si>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</si>
  <si>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</si>
  <si>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</si>
  <si>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</si>
  <si>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</si>
  <si>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</si>
  <si>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</si>
  <si>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</si>
  <si>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</si>
  <si>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</si>
  <si>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</si>
  <si>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</si>
  <si>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</si>
  <si>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</si>
  <si>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</si>
  <si>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</si>
  <si>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</si>
  <si>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</si>
  <si>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</si>
  <si>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</si>
  <si>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</si>
  <si>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</si>
  <si>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</si>
  <si>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</si>
  <si>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</si>
  <si>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</si>
  <si>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</si>
  <si>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</si>
  <si>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</si>
  <si>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</si>
  <si>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</si>
  <si>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</si>
  <si>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</si>
  <si>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</si>
  <si>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</si>
  <si>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</si>
  <si>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</si>
  <si>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</si>
  <si>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</si>
  <si>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</si>
  <si>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</si>
  <si>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</si>
  <si>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</si>
  <si>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</si>
  <si>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</si>
  <si>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</si>
  <si>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</si>
  <si>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</si>
  <si>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</si>
  <si>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</si>
  <si>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</si>
  <si>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</si>
  <si>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</si>
  <si>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</si>
  <si>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</si>
  <si>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</si>
  <si>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</si>
  <si>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</si>
  <si>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</si>
  <si>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</si>
  <si>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</si>
  <si>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</si>
  <si>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</si>
  <si>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</si>
  <si>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</si>
  <si>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</si>
  <si>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</si>
  <si>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</si>
  <si>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</si>
  <si>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</si>
  <si>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</si>
  <si>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</si>
  <si>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</si>
  <si>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</si>
  <si>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</si>
  <si>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</si>
  <si>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</si>
  <si>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</si>
  <si>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</si>
  <si>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</si>
  <si>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</si>
  <si>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</si>
  <si>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</si>
  <si>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</si>
  <si>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</si>
  <si>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</si>
  <si>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</si>
  <si>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</si>
  <si>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</si>
  <si>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</si>
  <si>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</si>
  <si>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</si>
  <si>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</si>
  <si>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</si>
  <si>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</si>
  <si>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</si>
  <si>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</si>
  <si>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</si>
  <si>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</si>
  <si>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</si>
  <si>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</si>
  <si>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</si>
  <si>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</si>
  <si>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</si>
  <si>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</si>
  <si>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</si>
  <si>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</si>
  <si>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</si>
  <si>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</si>
  <si>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</si>
  <si>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</si>
  <si>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</si>
  <si>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</si>
  <si>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</si>
  <si>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</si>
  <si>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</si>
  <si>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</si>
  <si>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</si>
  <si>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</si>
  <si>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</si>
  <si>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</si>
  <si>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</si>
  <si>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</si>
  <si>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</si>
  <si>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</si>
  <si>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</si>
  <si>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</si>
  <si>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</si>
  <si>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</si>
  <si>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</si>
  <si>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</si>
  <si>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</si>
  <si>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</si>
  <si>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</si>
  <si>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</si>
  <si>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</si>
  <si>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</si>
  <si>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</si>
  <si>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</si>
  <si>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</si>
  <si>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</si>
  <si>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</si>
  <si>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</si>
  <si>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</si>
  <si>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</si>
  <si>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</si>
  <si>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</si>
  <si>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</si>
  <si>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</si>
  <si>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</si>
  <si>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</si>
  <si>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</si>
  <si>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</si>
  <si>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</si>
  <si>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</si>
  <si>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</si>
  <si>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</si>
  <si>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</si>
  <si>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</si>
  <si>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</si>
  <si>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</si>
  <si>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</si>
  <si>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</si>
  <si>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</si>
  <si>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</si>
  <si>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</si>
  <si>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</si>
  <si>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</si>
  <si>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</si>
  <si>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</si>
  <si>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</si>
  <si>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</si>
  <si>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</si>
  <si>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</si>
  <si>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</si>
  <si>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</si>
  <si>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</si>
  <si>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</si>
  <si>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</si>
  <si>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</si>
  <si>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</si>
  <si>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</si>
  <si>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</si>
  <si>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</si>
  <si>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</si>
  <si>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</si>
  <si>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</si>
  <si>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</si>
  <si>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</si>
  <si>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</si>
  <si>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</si>
  <si>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</si>
  <si>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</si>
  <si>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</si>
  <si>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</si>
  <si>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</si>
  <si>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</si>
  <si>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</si>
  <si>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</si>
  <si>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</si>
  <si>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</si>
  <si>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</si>
  <si>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</si>
  <si>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</si>
  <si>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</si>
  <si>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</si>
  <si>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</si>
  <si>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</si>
  <si>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</si>
  <si>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</si>
  <si>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</si>
  <si>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</si>
  <si>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</si>
  <si>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</si>
  <si>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</si>
  <si>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</si>
  <si>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</si>
  <si>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</si>
  <si>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</si>
  <si>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</si>
  <si>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</si>
  <si>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</si>
  <si>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</si>
  <si>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</si>
  <si>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</si>
  <si>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</si>
  <si>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</si>
  <si>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</si>
  <si>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</si>
  <si>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</si>
  <si>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</si>
  <si>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</si>
  <si>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</si>
  <si>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</si>
  <si>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</si>
  <si>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</si>
  <si>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</si>
  <si>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</si>
  <si>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</si>
  <si>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</si>
  <si>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</si>
  <si>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</si>
  <si>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</si>
  <si>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</si>
  <si>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</si>
  <si>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</si>
  <si>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</si>
  <si>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</si>
  <si>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</si>
  <si>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</si>
  <si>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</si>
  <si>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</si>
  <si>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</si>
  <si>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</si>
  <si>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</si>
  <si>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</si>
  <si>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</si>
  <si>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</si>
  <si>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</si>
  <si>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</si>
  <si>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</si>
  <si>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</si>
  <si>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</si>
  <si>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</si>
  <si>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</si>
  <si>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</si>
  <si>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</si>
  <si>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</si>
  <si>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</si>
  <si>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</si>
  <si>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</si>
  <si>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</si>
  <si>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</si>
  <si>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</si>
  <si>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</si>
  <si>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</si>
  <si>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</si>
  <si>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</si>
  <si>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</si>
  <si>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</si>
  <si>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</si>
  <si>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</si>
  <si>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</si>
  <si>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</si>
  <si>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</si>
  <si>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</si>
  <si>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</si>
  <si>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</si>
  <si>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</si>
  <si>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</si>
  <si>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</si>
  <si>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</si>
  <si>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</si>
  <si>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</si>
  <si>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</si>
  <si>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</si>
  <si>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</si>
  <si>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</si>
  <si>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</si>
  <si>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</si>
  <si>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</si>
  <si>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</si>
  <si>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</si>
  <si>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</si>
  <si>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</si>
  <si>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</si>
  <si>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</si>
  <si>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</si>
  <si>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</si>
  <si>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</si>
  <si>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</si>
  <si>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</si>
  <si>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</si>
  <si>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</si>
  <si>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</si>
  <si>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</si>
  <si>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</si>
  <si>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</si>
  <si>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</si>
  <si>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</si>
  <si>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</si>
  <si>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</si>
  <si>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</si>
  <si>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</si>
  <si>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</si>
  <si>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</si>
  <si>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</si>
  <si>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</si>
  <si>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</si>
  <si>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</si>
  <si>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</si>
  <si>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</si>
  <si>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</si>
  <si>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</si>
  <si>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</si>
  <si>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</si>
  <si>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</si>
  <si>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</si>
  <si>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</si>
  <si>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</si>
  <si>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</si>
  <si>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</si>
  <si>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</si>
  <si>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</si>
  <si>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</si>
  <si>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</si>
  <si>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</si>
  <si>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</si>
  <si>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</si>
  <si>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</si>
  <si>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</si>
  <si>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</si>
  <si>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</si>
  <si>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</si>
  <si>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</si>
  <si>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</si>
  <si>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</si>
  <si>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</si>
  <si>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</si>
  <si>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</si>
  <si>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</si>
  <si>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</si>
  <si>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</si>
  <si>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</si>
  <si>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</si>
  <si>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</si>
  <si>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</si>
  <si>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</si>
  <si>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</si>
  <si>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</si>
  <si>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</si>
  <si>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</si>
  <si>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</si>
  <si>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</si>
  <si>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</si>
  <si>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</si>
  <si>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</si>
  <si>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</si>
  <si>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</si>
  <si>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</si>
  <si>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</si>
  <si>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</si>
  <si>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</si>
  <si>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</si>
  <si>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</si>
  <si>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</si>
  <si>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</si>
  <si>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</si>
  <si>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</si>
  <si>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</si>
  <si>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</si>
  <si>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</si>
  <si>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</si>
  <si>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</si>
  <si>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</si>
  <si>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</si>
  <si>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</si>
  <si>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</si>
  <si>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</si>
  <si>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</si>
  <si>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</si>
  <si>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</si>
  <si>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</si>
  <si>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</si>
  <si>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</si>
  <si>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</si>
  <si>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</si>
  <si>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</si>
  <si>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</si>
  <si>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</si>
  <si>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</si>
  <si>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</si>
  <si>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</si>
  <si>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</si>
  <si>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</si>
  <si>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</si>
  <si>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</si>
  <si>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</si>
  <si>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</si>
  <si>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</si>
  <si>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</si>
  <si>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</si>
  <si>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</si>
  <si>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</si>
  <si>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</si>
  <si>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</si>
  <si>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</si>
  <si>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</si>
  <si>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</si>
  <si>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</si>
  <si>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</si>
  <si>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</si>
  <si>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</si>
  <si>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</si>
  <si>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</si>
  <si>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</si>
  <si>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</si>
  <si>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</si>
  <si>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</si>
  <si>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</si>
  <si>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</si>
  <si>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</si>
  <si>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</si>
  <si>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</si>
  <si>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</si>
  <si>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</si>
  <si>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</si>
  <si>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</si>
  <si>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</si>
  <si>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</si>
  <si>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</si>
  <si>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</si>
  <si>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</si>
  <si>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</si>
  <si>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</si>
  <si>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</si>
  <si>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</si>
  <si>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</si>
  <si>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</si>
  <si>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</si>
  <si>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</si>
  <si>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</si>
  <si>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</si>
  <si>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</si>
  <si>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</si>
  <si>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</si>
  <si>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</si>
  <si>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</si>
  <si>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</si>
  <si>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</si>
  <si>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</si>
  <si>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</si>
  <si>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</si>
  <si>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</si>
  <si>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</si>
  <si>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</si>
  <si>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</si>
  <si>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</si>
  <si>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</si>
  <si>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</si>
  <si>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</si>
  <si>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</si>
  <si>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</si>
  <si>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</si>
  <si>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</si>
  <si>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</si>
  <si>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</si>
  <si>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</si>
  <si>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</si>
  <si>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</si>
  <si>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</si>
  <si>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</si>
  <si>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</si>
  <si>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</si>
  <si>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</si>
  <si>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</si>
  <si>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</si>
  <si>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</si>
  <si>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</si>
  <si>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</si>
  <si>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</si>
  <si>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</si>
  <si>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</si>
  <si>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</si>
  <si>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</si>
  <si>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</si>
  <si>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</si>
  <si>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</si>
  <si>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</si>
  <si>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</si>
  <si>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</si>
  <si>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</si>
  <si>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</si>
  <si>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</si>
  <si>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</si>
  <si>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</si>
  <si>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</si>
  <si>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</si>
  <si>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</si>
  <si>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</si>
  <si>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</si>
  <si>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</si>
  <si>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</si>
  <si>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</si>
  <si>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</si>
  <si>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</si>
  <si>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</si>
  <si>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</si>
  <si>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</si>
  <si>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</si>
  <si>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</si>
  <si>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</si>
  <si>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</si>
  <si>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</si>
  <si>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</si>
  <si>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</si>
  <si>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</si>
  <si>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</si>
  <si>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</si>
  <si>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</si>
  <si>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</si>
  <si>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</si>
  <si>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</si>
  <si>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</si>
  <si>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</si>
  <si>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</si>
  <si>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</si>
  <si>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</si>
  <si>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</si>
  <si>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</si>
  <si>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</si>
  <si>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</si>
  <si>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</si>
  <si>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</si>
  <si>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</si>
  <si>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</si>
  <si>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</si>
  <si>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</si>
  <si>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</si>
  <si>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</si>
  <si>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</si>
  <si>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</si>
  <si>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</si>
  <si>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</si>
  <si>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</si>
  <si>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</si>
  <si>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</si>
  <si>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</si>
  <si>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</si>
  <si>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</si>
  <si>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</si>
  <si>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</si>
  <si>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</si>
  <si>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</si>
  <si>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</si>
  <si>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</si>
  <si>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</si>
  <si>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</si>
  <si>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</si>
  <si>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</si>
  <si>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</si>
  <si>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</si>
  <si>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</si>
  <si>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</si>
  <si>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</si>
  <si>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</si>
  <si>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</si>
  <si>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</si>
  <si>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</si>
  <si>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</si>
  <si>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</si>
  <si>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</si>
  <si>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</si>
  <si>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</si>
  <si>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</si>
  <si>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</si>
  <si>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</si>
  <si>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</si>
  <si>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</si>
  <si>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</si>
  <si>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</si>
  <si>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</si>
  <si>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</si>
  <si>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</si>
  <si>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</si>
  <si>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</si>
  <si>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</si>
  <si>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</si>
  <si>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</si>
  <si>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</si>
  <si>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</si>
  <si>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</si>
  <si>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</si>
  <si>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</si>
  <si>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</si>
  <si>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</si>
  <si>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</si>
  <si>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</si>
  <si>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</si>
  <si>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</si>
  <si>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</si>
  <si>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</si>
  <si>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</si>
  <si>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</si>
  <si>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</si>
  <si>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</si>
  <si>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</si>
  <si>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</si>
  <si>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</si>
  <si>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</si>
  <si>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</si>
  <si>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</si>
  <si>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</si>
  <si>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</si>
  <si>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</si>
  <si>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</si>
  <si>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</si>
  <si>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</si>
  <si>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</si>
  <si>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</si>
  <si>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</si>
  <si>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</si>
  <si>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</si>
  <si>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</si>
  <si>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</si>
  <si>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</si>
  <si>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</si>
  <si>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</si>
  <si>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</si>
  <si>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</si>
  <si>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</si>
  <si>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</si>
  <si>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</si>
  <si>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</si>
  <si>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</si>
  <si>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</si>
  <si>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</si>
  <si>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</si>
  <si>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</si>
  <si>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</si>
  <si>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</si>
  <si>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</si>
  <si>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</si>
  <si>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</si>
  <si>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</si>
  <si>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</si>
  <si>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</si>
  <si>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</si>
  <si>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</si>
  <si>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</si>
  <si>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</si>
  <si>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</si>
  <si>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</si>
  <si>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</si>
  <si>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</si>
  <si>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</si>
  <si>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</si>
  <si>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</si>
  <si>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</si>
  <si>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</si>
  <si>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</si>
  <si>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</si>
  <si>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</si>
  <si>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</si>
  <si>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</si>
  <si>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</si>
  <si>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</si>
  <si>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</si>
  <si>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</si>
  <si>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</si>
  <si>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</si>
  <si>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</si>
  <si>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</si>
  <si>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</si>
  <si>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</si>
  <si>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</si>
  <si>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</si>
  <si>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</si>
  <si>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</si>
  <si>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</si>
  <si>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</si>
  <si>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</si>
  <si>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</si>
  <si>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</si>
  <si>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</si>
  <si>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</si>
  <si>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</si>
  <si>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</si>
  <si>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</si>
  <si>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</si>
  <si>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</si>
  <si>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</si>
  <si>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</si>
  <si>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</si>
  <si>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</si>
  <si>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</si>
  <si>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</si>
  <si>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</si>
  <si>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</si>
  <si>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</si>
  <si>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</si>
  <si>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</si>
  <si>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</si>
  <si>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</si>
  <si>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</si>
  <si>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</si>
  <si>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</si>
  <si>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</si>
  <si>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</si>
  <si>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</si>
  <si>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</si>
  <si>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</si>
  <si>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</si>
  <si>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</si>
  <si>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</si>
  <si>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</si>
  <si>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</si>
  <si>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</si>
  <si>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</si>
  <si>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</si>
  <si>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</si>
  <si>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</si>
  <si>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</si>
  <si>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</si>
  <si>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</si>
  <si>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</si>
  <si>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</si>
  <si>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</si>
  <si>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</si>
  <si>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</si>
  <si>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</si>
  <si>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</si>
  <si>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</si>
  <si>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</si>
  <si>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</si>
  <si>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</si>
  <si>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</si>
  <si>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</si>
  <si>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</si>
  <si>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</si>
  <si>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</si>
  <si>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</si>
  <si>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</si>
  <si>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</si>
  <si>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</si>
  <si>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</si>
  <si>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</si>
  <si>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</si>
  <si>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</si>
  <si>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</si>
  <si>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</si>
  <si>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</si>
  <si>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</si>
  <si>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</si>
  <si>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</si>
  <si>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</si>
  <si>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</si>
  <si>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</si>
  <si>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</si>
  <si>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</si>
  <si>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</si>
  <si>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</si>
  <si>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</si>
  <si>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</si>
  <si>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</si>
  <si>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</si>
  <si>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</si>
  <si>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</si>
  <si>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</si>
  <si>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</si>
  <si>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</si>
  <si>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</si>
  <si>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</si>
  <si>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</si>
  <si>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</si>
  <si>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</si>
  <si>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</si>
  <si>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</si>
  <si>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</si>
  <si>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</si>
  <si>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</si>
  <si>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</si>
  <si>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</si>
  <si>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</si>
  <si>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</si>
  <si>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</si>
  <si>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</si>
  <si>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</si>
  <si>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</si>
  <si>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</si>
  <si>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</si>
  <si>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</si>
  <si>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</si>
  <si>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</si>
  <si>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</si>
  <si>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</si>
  <si>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</si>
  <si>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</si>
  <si>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</si>
  <si>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</si>
  <si>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</si>
  <si>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</si>
  <si>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</si>
  <si>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</si>
  <si>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</si>
  <si>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</si>
  <si>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</si>
  <si>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</si>
  <si>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</si>
  <si>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</si>
  <si>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</si>
  <si>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</si>
  <si>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</si>
  <si>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</si>
  <si>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</si>
  <si>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</si>
  <si>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</si>
  <si>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</si>
  <si>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</si>
  <si>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</si>
  <si>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</si>
  <si>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</si>
  <si>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</si>
  <si>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</si>
  <si>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</si>
  <si>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</si>
  <si>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</si>
  <si>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</si>
  <si>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</si>
  <si>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</si>
  <si>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</si>
  <si>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</si>
  <si>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</si>
  <si>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</si>
  <si>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</si>
  <si>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</si>
  <si>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</si>
  <si>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</si>
  <si>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</si>
  <si>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</si>
  <si>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</si>
  <si>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</si>
  <si>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</si>
  <si>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</si>
  <si>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</si>
  <si>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</si>
  <si>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</si>
  <si>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</si>
  <si>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</si>
  <si>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</si>
  <si>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</si>
  <si>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</si>
  <si>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</si>
  <si>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</si>
  <si>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</si>
  <si>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</si>
  <si>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</si>
  <si>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</si>
  <si>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</si>
  <si>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</si>
  <si>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</si>
  <si>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</si>
  <si>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</si>
  <si>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</si>
  <si>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</si>
  <si>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</si>
  <si>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</si>
  <si>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</si>
  <si>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</si>
  <si>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</si>
  <si>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</si>
  <si>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</si>
  <si>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</si>
  <si>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</si>
  <si>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</si>
  <si>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</si>
  <si>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</si>
  <si>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</si>
  <si>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</si>
  <si>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</si>
  <si>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</si>
  <si>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</si>
  <si>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</si>
  <si>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</si>
  <si>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</si>
  <si>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</si>
  <si>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</si>
  <si>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</si>
  <si>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</si>
  <si>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</si>
  <si>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</si>
  <si>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</si>
  <si>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</si>
  <si>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</si>
  <si>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</si>
  <si>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</si>
  <si>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</si>
  <si>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</si>
  <si>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</si>
  <si>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</si>
  <si>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</si>
  <si>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</si>
  <si>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</si>
  <si>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</si>
  <si>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</si>
  <si>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</si>
  <si>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</si>
  <si>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</si>
  <si>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</si>
  <si>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</si>
  <si>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</si>
  <si>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</si>
  <si>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</si>
  <si>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</si>
  <si>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</si>
  <si>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</si>
  <si>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</si>
  <si>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</si>
  <si>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</si>
  <si>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</si>
  <si>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</si>
  <si>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</si>
  <si>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</si>
  <si>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</si>
  <si>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</si>
  <si>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</si>
  <si>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</si>
  <si>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</si>
  <si>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</si>
  <si>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</si>
  <si>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</si>
  <si>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</si>
  <si>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</si>
  <si>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</si>
  <si>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</si>
  <si>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</si>
  <si>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</si>
  <si>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</si>
  <si>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</si>
  <si>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</si>
  <si>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</si>
  <si>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</si>
  <si>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</si>
  <si>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</si>
  <si>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</si>
  <si>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</si>
  <si>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</si>
  <si>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</si>
  <si>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</si>
  <si>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</si>
  <si>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</si>
  <si>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</si>
  <si>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</si>
  <si>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</si>
  <si>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</si>
  <si>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</si>
  <si>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</si>
  <si>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</si>
  <si>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</si>
  <si>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</si>
  <si>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</si>
  <si>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</si>
  <si>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</si>
  <si>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</si>
  <si>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</si>
  <si>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</si>
  <si>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</si>
  <si>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</si>
  <si>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</si>
  <si>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</si>
  <si>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</si>
  <si>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</si>
  <si>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</si>
  <si>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</si>
  <si>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</si>
  <si>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</si>
  <si>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</si>
  <si>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</si>
  <si>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</si>
  <si>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</si>
  <si>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</si>
  <si>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</si>
  <si>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</si>
  <si>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</si>
  <si>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</si>
  <si>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</si>
  <si>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</si>
  <si>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</si>
  <si>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</si>
  <si>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</si>
  <si>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</si>
  <si>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</si>
  <si>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</si>
  <si>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</si>
  <si>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</si>
  <si>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</si>
  <si>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</si>
  <si>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</si>
  <si>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</si>
  <si>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</si>
  <si>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</si>
  <si>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</si>
  <si>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</si>
  <si>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</si>
  <si>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</si>
  <si>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</si>
  <si>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</si>
  <si>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</si>
  <si>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</si>
  <si>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</si>
  <si>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</si>
  <si>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</si>
  <si>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</si>
  <si>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</si>
  <si>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</si>
  <si>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</si>
  <si>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</si>
  <si>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</si>
  <si>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</si>
  <si>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</si>
  <si>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</si>
  <si>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</si>
  <si>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</si>
  <si>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</si>
  <si>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</si>
  <si>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</si>
  <si>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</si>
  <si>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</si>
  <si>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</si>
  <si>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</si>
  <si>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</si>
  <si>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</si>
  <si>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</si>
  <si>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</si>
  <si>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</si>
  <si>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</si>
  <si>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</si>
  <si>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</si>
  <si>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</si>
  <si>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</si>
  <si>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</si>
  <si>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</si>
  <si>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</si>
  <si>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</si>
  <si>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</si>
  <si>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</si>
  <si>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</si>
  <si>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</si>
  <si>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</si>
  <si>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</si>
  <si>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</si>
  <si>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</si>
  <si>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</si>
  <si>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</si>
  <si>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</si>
  <si>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</si>
  <si>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</si>
  <si>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</si>
  <si>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</si>
  <si>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</si>
  <si>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</si>
  <si>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</si>
  <si>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</si>
  <si>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</si>
  <si>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</si>
  <si>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</si>
  <si>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</si>
  <si>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</si>
  <si>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</si>
  <si>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</si>
  <si>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</si>
  <si>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</si>
  <si>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</si>
  <si>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</si>
  <si>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</si>
  <si>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</si>
  <si>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</si>
  <si>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</si>
  <si>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</si>
  <si>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</si>
  <si>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</si>
  <si>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</si>
  <si>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</si>
  <si>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</si>
  <si>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</si>
  <si>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</si>
  <si>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</si>
  <si>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</si>
  <si>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</si>
  <si>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</si>
  <si>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</si>
  <si>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</si>
  <si>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</si>
  <si>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</si>
  <si>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</si>
  <si>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</si>
  <si>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</si>
  <si>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</si>
  <si>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</si>
  <si>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</si>
  <si>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</si>
  <si>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</si>
  <si>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</si>
  <si>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</si>
  <si>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</si>
  <si>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</si>
  <si>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</si>
  <si>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</si>
  <si>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</si>
  <si>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</si>
  <si>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</si>
  <si>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</si>
  <si>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</si>
  <si>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</si>
  <si>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</si>
  <si>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</si>
  <si>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</si>
  <si>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</si>
  <si>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</si>
  <si>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</si>
  <si>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</si>
  <si>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</si>
  <si>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</si>
  <si>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</si>
  <si>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</si>
  <si>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</si>
  <si>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</si>
  <si>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</si>
  <si>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</si>
  <si>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</si>
  <si>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</si>
  <si>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</si>
  <si>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</si>
  <si>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</si>
  <si>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</si>
  <si>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</si>
  <si>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</si>
  <si>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</si>
  <si>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</si>
  <si>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</si>
  <si>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</si>
  <si>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</si>
  <si>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</si>
  <si>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</si>
  <si>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</si>
  <si>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</si>
  <si>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</si>
  <si>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</si>
  <si>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</si>
  <si>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</si>
  <si>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</si>
  <si>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</si>
  <si>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</si>
  <si>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</si>
  <si>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</si>
  <si>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</si>
  <si>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</si>
  <si>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</si>
  <si>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</si>
  <si>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</si>
  <si>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</si>
  <si>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</si>
  <si>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</si>
  <si>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</si>
  <si>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</si>
  <si>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</si>
  <si>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</si>
  <si>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</si>
  <si>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</si>
  <si>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</si>
  <si>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</si>
  <si>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</si>
  <si>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</si>
  <si>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</si>
  <si>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</si>
  <si>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</si>
  <si>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</si>
  <si>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</si>
  <si>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</si>
  <si>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</si>
  <si>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</si>
  <si>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</si>
  <si>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</si>
  <si>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</si>
  <si>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</si>
  <si>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</si>
  <si>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</si>
  <si>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</si>
  <si>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</si>
  <si>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</si>
  <si>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</si>
  <si>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</si>
  <si>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</si>
  <si>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</si>
  <si>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</si>
  <si>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</si>
  <si>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</si>
  <si>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</si>
  <si>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</si>
  <si>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</si>
  <si>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</si>
  <si>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</si>
  <si>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</si>
  <si>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</si>
  <si>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</si>
  <si>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</si>
  <si>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</si>
  <si>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</si>
  <si>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</si>
  <si>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</si>
  <si>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</si>
  <si>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</si>
  <si>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</si>
  <si>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</si>
  <si>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</si>
  <si>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</si>
  <si>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</si>
  <si>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</si>
  <si>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</si>
  <si>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</si>
  <si>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</si>
  <si>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</si>
  <si>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</si>
  <si>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</si>
  <si>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</si>
  <si>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</si>
  <si>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</si>
  <si>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</si>
  <si>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</si>
  <si>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</si>
  <si>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</si>
  <si>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</si>
  <si>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</si>
  <si>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</si>
  <si>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</si>
  <si>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</si>
  <si>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</si>
  <si>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</si>
  <si>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</si>
  <si>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</si>
  <si>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</si>
  <si>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</si>
  <si>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</si>
  <si>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</si>
  <si>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</si>
  <si>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</si>
  <si>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</si>
  <si>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</si>
  <si>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</si>
  <si>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</si>
  <si>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</si>
  <si>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</si>
  <si>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</si>
  <si>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</si>
  <si>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</si>
  <si>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</si>
  <si>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</si>
  <si>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</si>
  <si>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</si>
  <si>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</si>
  <si>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</si>
  <si>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</si>
  <si>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</si>
  <si>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</si>
  <si>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</si>
  <si>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</si>
  <si>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</si>
  <si>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</si>
  <si>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</si>
  <si>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</si>
  <si>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</si>
  <si>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</si>
  <si>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</si>
  <si>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</si>
  <si>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</si>
  <si>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</si>
  <si>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</si>
  <si>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</si>
  <si>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</si>
  <si>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</si>
  <si>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</si>
  <si>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</si>
  <si>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</si>
  <si>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</si>
  <si>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</si>
  <si>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</si>
  <si>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</si>
  <si>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</si>
  <si>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</si>
  <si>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</si>
  <si>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</si>
  <si>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</si>
  <si>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</si>
  <si>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</si>
  <si>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</si>
  <si>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</si>
  <si>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</si>
  <si>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</si>
  <si>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</si>
  <si>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</si>
  <si>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</si>
  <si>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</si>
  <si>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</si>
  <si>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</si>
  <si>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</si>
  <si>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</si>
  <si>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</si>
  <si>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</si>
  <si>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</si>
  <si>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</si>
  <si>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</si>
  <si>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</si>
  <si>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</si>
  <si>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</si>
  <si>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</si>
  <si>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</si>
  <si>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</si>
  <si>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</si>
  <si>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</si>
  <si>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</si>
  <si>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</si>
  <si>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</si>
  <si>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</si>
  <si>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</si>
  <si>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</si>
  <si>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</si>
  <si>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</si>
  <si>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</si>
  <si>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</si>
  <si>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</si>
  <si>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</si>
  <si>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</si>
  <si>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</si>
  <si>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</si>
  <si>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</si>
  <si>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</si>
  <si>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</si>
  <si>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</si>
  <si>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</si>
  <si>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</si>
  <si>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</si>
  <si>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</si>
  <si>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</si>
  <si>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</si>
  <si>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</si>
  <si>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</si>
  <si>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</si>
  <si>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</si>
  <si>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</si>
  <si>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</si>
  <si>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</si>
  <si>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</si>
  <si>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</si>
  <si>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</si>
  <si>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</si>
  <si>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</si>
  <si>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</si>
  <si>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</si>
  <si>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</si>
  <si>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</si>
  <si>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</si>
  <si>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</si>
  <si>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</si>
  <si>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</si>
  <si>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</si>
  <si>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</si>
  <si>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</si>
  <si>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</si>
  <si>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</si>
  <si>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</si>
  <si>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</si>
  <si>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</si>
  <si>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</si>
  <si>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</si>
  <si>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</si>
  <si>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</si>
  <si>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</si>
  <si>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</si>
  <si>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</si>
  <si>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</si>
  <si>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</si>
  <si>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</si>
  <si>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</si>
  <si>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</si>
  <si>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</si>
  <si>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</si>
  <si>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</si>
  <si>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</si>
  <si>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</si>
  <si>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</si>
  <si>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</si>
  <si>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</si>
  <si>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</si>
  <si>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</si>
  <si>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</si>
  <si>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</si>
  <si>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</si>
  <si>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</si>
  <si>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</si>
  <si>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</si>
  <si>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</si>
  <si>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</si>
  <si>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</si>
  <si>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</si>
  <si>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</si>
  <si>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</si>
  <si>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</si>
  <si>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</si>
  <si>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</si>
  <si>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</si>
  <si>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</si>
  <si>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</si>
  <si>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</si>
  <si>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</si>
  <si>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</si>
  <si>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</si>
  <si>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</si>
  <si>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</si>
  <si>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</si>
  <si>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</si>
  <si>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</si>
  <si>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</si>
  <si>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</si>
  <si>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</si>
  <si>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</si>
  <si>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</si>
  <si>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</si>
  <si>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</si>
  <si>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</si>
  <si>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</si>
  <si>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</si>
  <si>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</si>
  <si>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</si>
  <si>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</si>
  <si>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</si>
  <si>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</si>
  <si>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</si>
  <si>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</si>
  <si>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</si>
  <si>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</si>
  <si>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</si>
  <si>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</si>
  <si>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</si>
  <si>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</si>
  <si>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</si>
  <si>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</si>
  <si>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</si>
  <si>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</si>
  <si>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</si>
  <si>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</si>
  <si>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</si>
  <si>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</si>
  <si>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</si>
  <si>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</si>
  <si>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</si>
  <si>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</si>
  <si>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</si>
  <si>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</si>
  <si>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</si>
  <si>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</si>
  <si>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</si>
  <si>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</si>
  <si>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</si>
  <si>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</si>
  <si>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</si>
  <si>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</si>
  <si>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</si>
  <si>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</si>
  <si>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</si>
  <si>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</si>
  <si>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</si>
  <si>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</si>
  <si>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</si>
  <si>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</si>
  <si>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</si>
  <si>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</si>
  <si>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</si>
  <si>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</si>
  <si>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</si>
  <si>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</si>
  <si>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</si>
  <si>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</si>
  <si>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</si>
  <si>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</si>
  <si>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</si>
  <si>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</si>
  <si>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</si>
  <si>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</si>
  <si>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</si>
  <si>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</si>
  <si>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</si>
  <si>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</si>
  <si>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</si>
  <si>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</si>
  <si>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</si>
  <si>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</si>
  <si>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</si>
  <si>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</si>
  <si>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</si>
  <si>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</si>
  <si>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</si>
  <si>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</si>
  <si>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</si>
  <si>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</si>
  <si>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</si>
  <si>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</si>
  <si>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</si>
  <si>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</si>
  <si>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</si>
  <si>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</si>
  <si>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</si>
  <si>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</si>
  <si>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</si>
  <si>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</si>
  <si>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</si>
  <si>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</si>
  <si>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</si>
  <si>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</si>
  <si>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</si>
  <si>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</si>
  <si>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</si>
  <si>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</si>
  <si>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</si>
  <si>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</si>
  <si>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</si>
  <si>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</si>
  <si>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</si>
  <si>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</si>
  <si>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</si>
  <si>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</si>
  <si>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</si>
  <si>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</si>
  <si>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</si>
  <si>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</si>
  <si>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</si>
  <si>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</si>
  <si>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</si>
  <si>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</si>
  <si>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</si>
  <si>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</si>
  <si>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</si>
  <si>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</si>
  <si>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</si>
  <si>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</si>
  <si>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</si>
  <si>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</si>
  <si>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</si>
  <si>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</si>
  <si>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</si>
  <si>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</si>
  <si>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</si>
  <si>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</si>
  <si>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</si>
  <si>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</si>
  <si>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</si>
  <si>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</si>
  <si>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</si>
  <si>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</si>
  <si>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</si>
  <si>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</si>
  <si>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</si>
  <si>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</si>
  <si>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</si>
  <si>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</si>
  <si>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</si>
  <si>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</si>
  <si>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</si>
  <si>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</si>
  <si>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</si>
  <si>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</si>
  <si>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</si>
  <si>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</si>
  <si>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</si>
  <si>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</si>
  <si>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</si>
  <si>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</si>
  <si>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</si>
  <si>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</si>
  <si>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</si>
  <si>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</si>
  <si>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</si>
  <si>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</si>
  <si>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</si>
  <si>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</si>
  <si>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</si>
  <si>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</si>
  <si>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</si>
  <si>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</si>
  <si>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</si>
  <si>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</si>
  <si>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</si>
  <si>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</si>
  <si>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</si>
  <si>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</si>
  <si>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</si>
  <si>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</si>
  <si>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</si>
  <si>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</si>
  <si>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</si>
  <si>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</si>
  <si>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</si>
  <si>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</si>
  <si>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</si>
  <si>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</si>
  <si>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</si>
  <si>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</si>
  <si>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</si>
  <si>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</si>
  <si>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</si>
  <si>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</si>
  <si>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</si>
  <si>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</si>
  <si>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</si>
  <si>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</si>
  <si>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</si>
  <si>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</si>
  <si>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</si>
  <si>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</si>
  <si>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</si>
  <si>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</si>
  <si>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</si>
  <si>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</si>
  <si>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</si>
  <si>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</si>
  <si>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</si>
  <si>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</si>
  <si>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</si>
  <si>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</si>
  <si>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</si>
  <si>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</si>
  <si>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</si>
  <si>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</si>
  <si>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</si>
  <si>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</si>
  <si>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</si>
  <si>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</si>
  <si>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</si>
  <si>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</si>
  <si>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</si>
  <si>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</si>
  <si>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</si>
  <si>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</si>
  <si>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</si>
  <si>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</si>
  <si>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</si>
  <si>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</si>
  <si>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</si>
  <si>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</si>
  <si>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</si>
  <si>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</si>
  <si>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</si>
  <si>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</si>
  <si>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</si>
  <si>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</si>
  <si>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</si>
  <si>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</si>
  <si>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</si>
  <si>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</si>
  <si>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</si>
  <si>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</si>
  <si>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</si>
  <si>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</si>
  <si>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</si>
  <si>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</si>
  <si>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</si>
  <si>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</si>
  <si>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</si>
  <si>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</si>
  <si>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</si>
  <si>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</si>
  <si>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</si>
  <si>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</si>
  <si>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</si>
  <si>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</si>
  <si>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</si>
  <si>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</si>
  <si>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</si>
  <si>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</si>
  <si>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</si>
  <si>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</si>
  <si>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</si>
  <si>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</si>
  <si>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</si>
  <si>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</si>
  <si>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</si>
  <si>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</si>
  <si>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</si>
  <si>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</si>
  <si>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</si>
  <si>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</si>
  <si>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</si>
  <si>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</si>
  <si>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</si>
  <si>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</si>
  <si>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</si>
  <si>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</si>
  <si>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</si>
  <si>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</si>
  <si>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</si>
  <si>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</si>
  <si>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</si>
  <si>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</si>
  <si>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</si>
  <si>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</si>
  <si>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</si>
  <si>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</si>
  <si>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</si>
  <si>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</si>
  <si>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</si>
  <si>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</si>
  <si>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</si>
  <si>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</si>
  <si>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</si>
  <si>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</si>
  <si>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</si>
  <si>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</si>
  <si>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</si>
  <si>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</si>
  <si>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</si>
  <si>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</si>
  <si>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</si>
  <si>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</si>
  <si>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</si>
  <si>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</si>
  <si>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</si>
  <si>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</si>
  <si>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</si>
  <si>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</si>
  <si>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</si>
  <si>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</si>
  <si>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</si>
  <si>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</si>
  <si>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</si>
  <si>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</si>
  <si>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</si>
  <si>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</si>
  <si>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</si>
  <si>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</si>
  <si>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</si>
  <si>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</si>
  <si>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</si>
  <si>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</si>
  <si>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</si>
  <si>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</si>
  <si>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</si>
  <si>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</si>
  <si>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</si>
  <si>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</si>
  <si>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</si>
  <si>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</si>
  <si>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</si>
  <si>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</si>
  <si>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</si>
  <si>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</si>
  <si>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</si>
  <si>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</si>
  <si>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</si>
  <si>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</si>
  <si>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</si>
  <si>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</si>
  <si>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</si>
  <si>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</si>
  <si>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</si>
  <si>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</si>
  <si>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</si>
  <si>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</si>
  <si>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</si>
  <si>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</si>
  <si>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</si>
  <si>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</si>
  <si>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</si>
  <si>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</si>
  <si>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</si>
  <si>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</si>
  <si>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</si>
  <si>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</si>
  <si>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</si>
  <si>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</si>
  <si>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</si>
  <si>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</si>
  <si>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</si>
  <si>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</si>
  <si>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</si>
  <si>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</si>
  <si>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</si>
  <si>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</si>
  <si>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</si>
  <si>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</si>
  <si>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</si>
  <si>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</si>
  <si>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</si>
  <si>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</si>
  <si>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</si>
  <si>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</si>
  <si>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</si>
  <si>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</si>
  <si>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</si>
  <si>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</si>
  <si>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</si>
  <si>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</si>
  <si>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</si>
  <si>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</si>
  <si>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</si>
  <si>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</si>
  <si>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</si>
  <si>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</si>
  <si>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</si>
  <si>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</si>
  <si>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</si>
  <si>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</si>
  <si>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</si>
  <si>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</si>
  <si>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</si>
  <si>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</si>
  <si>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</si>
  <si>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</si>
  <si>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</si>
  <si>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</si>
  <si>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</si>
  <si>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</si>
  <si>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</si>
  <si>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</si>
  <si>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</si>
  <si>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</si>
  <si>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</si>
  <si>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</si>
  <si>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</si>
  <si>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</si>
  <si>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</si>
  <si>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</si>
  <si>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</si>
  <si>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</si>
  <si>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</si>
  <si>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</si>
  <si>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</si>
  <si>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</si>
  <si>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</si>
  <si>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</si>
  <si>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</si>
  <si>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</si>
  <si>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</si>
  <si>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</si>
  <si>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</si>
  <si>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</si>
  <si>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</si>
  <si>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</si>
  <si>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</si>
  <si>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</si>
  <si>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</si>
  <si>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</si>
  <si>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</si>
  <si>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</si>
  <si>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</si>
  <si>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</si>
  <si>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</si>
  <si>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</si>
  <si>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</si>
  <si>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</si>
  <si>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</si>
  <si>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</si>
  <si>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</si>
  <si>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</si>
  <si>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</si>
  <si>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</si>
  <si>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</si>
  <si>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</si>
  <si>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</si>
  <si>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</si>
  <si>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</si>
  <si>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</si>
  <si>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</si>
  <si>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</si>
  <si>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</si>
  <si>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</si>
  <si>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</si>
  <si>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</si>
  <si>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</si>
  <si>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</si>
  <si>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</si>
  <si>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</si>
  <si>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</si>
  <si>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</si>
  <si>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</si>
  <si>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</si>
  <si>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</si>
  <si>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</si>
  <si>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</si>
  <si>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</si>
  <si>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</si>
  <si>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</si>
  <si>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</si>
  <si>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</si>
  <si>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</si>
  <si>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</si>
  <si>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</si>
  <si>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</si>
  <si>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</si>
  <si>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</si>
  <si>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</si>
  <si>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</si>
  <si>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</si>
  <si>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</si>
  <si>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</si>
  <si>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</si>
  <si>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</si>
  <si>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</si>
  <si>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</si>
  <si>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</si>
  <si>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</si>
  <si>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</si>
  <si>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</si>
  <si>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</si>
  <si>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</si>
  <si>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</si>
  <si>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</si>
  <si>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</si>
  <si>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</si>
  <si>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</si>
  <si>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</si>
  <si>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</si>
  <si>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</si>
  <si>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</si>
  <si>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</si>
  <si>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</si>
  <si>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</si>
  <si>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</si>
  <si>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</si>
  <si>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</si>
  <si>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</si>
  <si>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</si>
  <si>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</si>
  <si>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</si>
  <si>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</si>
  <si>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</si>
  <si>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</si>
  <si>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</si>
  <si>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</si>
  <si>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</si>
  <si>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</si>
  <si>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</si>
  <si>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</si>
  <si>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</si>
  <si>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</si>
  <si>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</si>
  <si>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</si>
  <si>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</si>
  <si>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</si>
  <si>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</si>
  <si>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</si>
  <si>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</si>
  <si>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</si>
  <si>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</si>
  <si>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</si>
  <si>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</si>
  <si>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</si>
  <si>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</si>
  <si>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</si>
  <si>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</si>
  <si>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</si>
  <si>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</si>
  <si>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</si>
  <si>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</si>
  <si>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</si>
  <si>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</si>
  <si>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</si>
  <si>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</si>
  <si>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</si>
  <si>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</si>
  <si>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</si>
  <si>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</si>
  <si>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</si>
  <si>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</si>
  <si>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</si>
  <si>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</si>
  <si>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</si>
  <si>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</si>
  <si>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</si>
  <si>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</si>
  <si>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</si>
  <si>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</si>
  <si>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</si>
  <si>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</si>
  <si>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</si>
  <si>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</si>
  <si>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</si>
  <si>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</si>
  <si>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</si>
  <si>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</si>
  <si>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</si>
  <si>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</si>
  <si>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</si>
  <si>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</si>
  <si>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</si>
  <si>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</si>
  <si>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</si>
  <si>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</si>
  <si>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</si>
  <si>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</si>
  <si>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</si>
  <si>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</si>
  <si>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</si>
  <si>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</si>
  <si>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</si>
  <si>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</si>
  <si>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</si>
  <si>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</si>
  <si>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</si>
  <si>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</si>
  <si>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</si>
  <si>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</si>
  <si>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</si>
  <si>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</si>
  <si>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</si>
  <si>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</si>
  <si>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</si>
  <si>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</si>
  <si>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</si>
  <si>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</si>
  <si>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</si>
  <si>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</si>
  <si>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</si>
  <si>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</si>
  <si>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</si>
  <si>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</si>
  <si>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</si>
  <si>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</si>
  <si>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</si>
  <si>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</si>
  <si>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</si>
  <si>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</si>
  <si>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</si>
  <si>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</si>
  <si>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</si>
  <si>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</si>
  <si>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</si>
  <si>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</si>
  <si>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</si>
  <si>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</si>
  <si>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</si>
  <si>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</si>
  <si>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</si>
  <si>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</si>
  <si>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</si>
  <si>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</si>
  <si>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</si>
  <si>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</si>
  <si>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</si>
  <si>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</si>
  <si>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</si>
  <si>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</si>
  <si>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</si>
  <si>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</si>
  <si>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</si>
  <si>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</si>
  <si>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</si>
  <si>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</si>
  <si>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</si>
  <si>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</si>
  <si>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</si>
  <si>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</si>
  <si>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</si>
  <si>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</si>
  <si>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</si>
  <si>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</si>
  <si>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</si>
  <si>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</si>
  <si>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</si>
  <si>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</si>
  <si>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</si>
  <si>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</si>
  <si>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</si>
  <si>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</si>
  <si>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</si>
  <si>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</si>
  <si>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</si>
  <si>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</si>
  <si>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</si>
  <si>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</si>
  <si>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</si>
  <si>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</si>
  <si>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</si>
  <si>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</si>
  <si>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</si>
  <si>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</si>
  <si>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</si>
  <si>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</si>
  <si>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</si>
  <si>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</si>
  <si>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</si>
  <si>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</si>
  <si>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</si>
  <si>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</si>
  <si>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</si>
  <si>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</si>
  <si>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</si>
  <si>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</si>
  <si>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</si>
  <si>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</si>
  <si>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</si>
  <si>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</si>
  <si>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</si>
  <si>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</si>
  <si>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</si>
  <si>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</si>
  <si>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</si>
  <si>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</si>
  <si>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</si>
  <si>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</si>
  <si>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</si>
  <si>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</si>
  <si>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</si>
  <si>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</si>
  <si>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</si>
  <si>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</si>
  <si>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</si>
  <si>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</si>
  <si>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</si>
  <si>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</si>
  <si>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</si>
  <si>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</si>
  <si>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</si>
  <si>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</si>
  <si>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</si>
  <si>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</si>
  <si>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</si>
  <si>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</si>
  <si>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</si>
  <si>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</si>
  <si>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</si>
  <si>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</si>
  <si>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</si>
  <si>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</si>
  <si>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</si>
  <si>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</si>
  <si>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</si>
  <si>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</si>
  <si>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</si>
  <si>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</si>
  <si>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</si>
  <si>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</si>
  <si>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</si>
  <si>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</si>
  <si>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</si>
  <si>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</si>
  <si>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</si>
  <si>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</si>
  <si>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</si>
  <si>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</si>
  <si>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</si>
  <si>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</si>
  <si>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</si>
  <si>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</si>
  <si>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</si>
  <si>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</si>
  <si>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</si>
  <si>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</si>
  <si>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</si>
  <si>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</si>
  <si>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</si>
  <si>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</si>
  <si>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</si>
  <si>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</si>
  <si>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</si>
  <si>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</si>
  <si>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</si>
  <si>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</si>
  <si>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</si>
  <si>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</si>
  <si>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</si>
  <si>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</si>
  <si>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</si>
  <si>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</si>
  <si>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</si>
  <si>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</si>
  <si>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</si>
  <si>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</si>
  <si>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</si>
  <si>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</si>
  <si>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</si>
  <si>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</si>
  <si>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</si>
  <si>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</si>
  <si>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</si>
  <si>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</si>
  <si>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</si>
  <si>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</si>
  <si>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</si>
  <si>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</si>
  <si>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</si>
  <si>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</si>
  <si>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</si>
  <si>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</si>
  <si>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</si>
  <si>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</si>
  <si>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</si>
  <si>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</si>
  <si>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</si>
  <si>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</si>
  <si>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</si>
  <si>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</si>
  <si>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</si>
  <si>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</si>
  <si>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</si>
  <si>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</si>
  <si>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</si>
  <si>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</si>
  <si>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</si>
  <si>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</si>
  <si>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</si>
  <si>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</si>
  <si>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</si>
  <si>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</si>
  <si>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</si>
  <si>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</si>
  <si>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</si>
  <si>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</si>
  <si>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</si>
  <si>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</si>
  <si>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</si>
  <si>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</si>
  <si>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</si>
  <si>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</si>
  <si>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</si>
  <si>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</si>
  <si>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</si>
  <si>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</si>
  <si>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</si>
  <si>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</si>
  <si>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</si>
  <si>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</si>
  <si>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</si>
  <si>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</si>
  <si>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</si>
  <si>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</si>
  <si>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</si>
  <si>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</si>
  <si>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</si>
  <si>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</si>
  <si>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</si>
  <si>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</si>
  <si>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</si>
  <si>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</si>
  <si>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</si>
  <si>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</si>
  <si>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</si>
  <si>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</si>
  <si>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</si>
  <si>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</si>
  <si>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</si>
  <si>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</si>
  <si>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</si>
  <si>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</si>
  <si>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</si>
  <si>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</si>
  <si>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</si>
  <si>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</si>
  <si>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</si>
  <si>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</si>
  <si>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</si>
  <si>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</si>
  <si>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</si>
  <si>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</si>
  <si>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</si>
  <si>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</si>
  <si>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</si>
  <si>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</si>
  <si>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</si>
  <si>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</si>
  <si>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</si>
  <si>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</si>
  <si>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</si>
  <si>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</si>
  <si>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</si>
  <si>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</si>
  <si>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</si>
  <si>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</si>
  <si>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</si>
  <si>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</si>
  <si>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</si>
  <si>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</si>
  <si>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</si>
  <si>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</si>
  <si>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</si>
  <si>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</si>
  <si>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</si>
  <si>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</si>
  <si>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</si>
  <si>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</si>
  <si>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</si>
  <si>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</si>
  <si>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</si>
  <si>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</si>
  <si>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</si>
  <si>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</si>
  <si>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</si>
  <si>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</si>
  <si>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</si>
  <si>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</si>
  <si>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</si>
  <si>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</si>
  <si>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</si>
  <si>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</si>
  <si>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</si>
  <si>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</si>
  <si>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</si>
  <si>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</si>
  <si>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</si>
  <si>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</si>
  <si>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</si>
  <si>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</si>
  <si>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</si>
  <si>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</si>
  <si>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</si>
  <si>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</si>
  <si>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</si>
  <si>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</si>
  <si>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</si>
  <si>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</si>
  <si>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</si>
  <si>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</si>
  <si>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</si>
  <si>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</si>
  <si>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</si>
  <si>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</si>
  <si>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</si>
  <si>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</si>
  <si>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</si>
  <si>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</si>
  <si>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</si>
  <si>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</si>
  <si>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</si>
  <si>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</si>
  <si>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</si>
  <si>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</si>
  <si>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</si>
  <si>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</si>
  <si>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</si>
  <si>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</si>
  <si>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</si>
  <si>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</si>
  <si>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</si>
  <si>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</si>
  <si>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</si>
  <si>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</si>
  <si>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</si>
  <si>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</si>
  <si>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</si>
  <si>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</si>
  <si>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</si>
  <si>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</si>
  <si>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</si>
  <si>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</si>
  <si>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</si>
  <si>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</si>
  <si>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</si>
  <si>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</si>
  <si>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</si>
  <si>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</si>
  <si>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</si>
  <si>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</si>
  <si>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</si>
  <si>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</si>
  <si>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</si>
  <si>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</si>
  <si>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</si>
  <si>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</si>
  <si>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</si>
  <si>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</si>
  <si>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</si>
  <si>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</si>
  <si>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</si>
  <si>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</si>
  <si>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</si>
  <si>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</si>
  <si>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</si>
  <si>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</si>
  <si>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</si>
  <si>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</si>
  <si>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</si>
  <si>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</si>
  <si>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</si>
  <si>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</si>
  <si>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</si>
  <si>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</si>
  <si>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</si>
  <si>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</si>
  <si>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</si>
  <si>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</si>
  <si>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</si>
  <si>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</si>
  <si>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</si>
  <si>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</si>
  <si>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</si>
  <si>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</si>
  <si>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</si>
  <si>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</si>
  <si>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</si>
  <si>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</si>
  <si>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</si>
  <si>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</si>
  <si>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</si>
  <si>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</si>
  <si>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</si>
  <si>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</si>
  <si>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</si>
  <si>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</si>
  <si>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</si>
  <si>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</si>
  <si>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</si>
  <si>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</si>
  <si>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</si>
  <si>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</si>
  <si>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</si>
  <si>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</si>
  <si>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</si>
  <si>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</si>
  <si>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</si>
  <si>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</si>
  <si>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</si>
  <si>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</si>
  <si>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</si>
  <si>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</si>
  <si>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</si>
  <si>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</si>
  <si>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</si>
  <si>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</si>
  <si>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</si>
  <si>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</si>
  <si>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</si>
  <si>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</si>
  <si>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</si>
  <si>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</si>
  <si>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</si>
  <si>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</si>
  <si>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</si>
  <si>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</si>
  <si>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</si>
  <si>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</si>
  <si>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</si>
  <si>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</si>
  <si>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</si>
  <si>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</si>
  <si>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</si>
  <si>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</si>
  <si>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</si>
  <si>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</si>
  <si>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</si>
  <si>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</si>
  <si>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</si>
  <si>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</si>
  <si>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</si>
  <si>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</si>
  <si>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</si>
  <si>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</si>
  <si>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</si>
  <si>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</si>
  <si>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</si>
  <si>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</si>
  <si>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</si>
  <si>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</si>
  <si>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</si>
  <si>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</si>
  <si>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</si>
  <si>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</si>
  <si>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</si>
  <si>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</si>
  <si>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</si>
  <si>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</si>
  <si>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</si>
  <si>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</si>
  <si>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</si>
  <si>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</si>
  <si>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</si>
  <si>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</si>
  <si>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</si>
  <si>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</si>
  <si>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</si>
  <si>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</si>
  <si>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</si>
  <si>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</si>
  <si>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</si>
  <si>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</si>
  <si>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</si>
  <si>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</si>
  <si>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</si>
  <si>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</si>
  <si>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</si>
  <si>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</si>
  <si>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</si>
  <si>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</si>
  <si>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</si>
  <si>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</si>
  <si>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</si>
  <si>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</si>
  <si>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</si>
  <si>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</si>
  <si>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</si>
  <si>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</si>
  <si>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</si>
  <si>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</si>
  <si>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</si>
  <si>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</si>
  <si>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</si>
  <si>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</si>
  <si>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</si>
  <si>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</si>
  <si>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</si>
  <si>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</si>
  <si>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</si>
  <si>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</si>
  <si>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</si>
  <si>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</si>
  <si>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</si>
  <si>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</si>
  <si>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</si>
  <si>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</si>
  <si>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</si>
  <si>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</si>
  <si>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</si>
  <si>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</si>
  <si>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</si>
  <si>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</si>
  <si>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</si>
  <si>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</si>
  <si>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</si>
  <si>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</si>
  <si>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</si>
  <si>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</si>
  <si>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</si>
  <si>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</si>
  <si>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</si>
  <si>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</si>
  <si>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</si>
  <si>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</si>
  <si>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</si>
  <si>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</si>
  <si>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</si>
  <si>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</si>
  <si>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</si>
  <si>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</si>
  <si>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</si>
  <si>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</si>
  <si>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</si>
  <si>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</si>
  <si>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</si>
  <si>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</si>
  <si>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</si>
  <si>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</si>
  <si>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</si>
  <si>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</si>
  <si>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</si>
  <si>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</si>
  <si>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</si>
  <si>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</si>
  <si>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</si>
  <si>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</si>
  <si>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</si>
  <si>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</si>
  <si>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</si>
  <si>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</si>
  <si>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</si>
  <si>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</si>
  <si>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</si>
  <si>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</si>
  <si>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</si>
  <si>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</si>
  <si>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</si>
  <si>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</si>
  <si>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</si>
  <si>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</si>
  <si>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</si>
  <si>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</si>
  <si>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</si>
  <si>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</si>
  <si>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</si>
  <si>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</si>
  <si>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</si>
  <si>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</si>
  <si>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</si>
  <si>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</si>
  <si>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</si>
  <si>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</si>
  <si>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</si>
  <si>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</si>
  <si>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</si>
  <si>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</si>
  <si>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</si>
  <si>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</si>
  <si>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</si>
  <si>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</si>
  <si>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</si>
  <si>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</si>
  <si>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</si>
  <si>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</si>
  <si>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</si>
  <si>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</si>
  <si>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</si>
  <si>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</si>
  <si>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</si>
  <si>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</si>
  <si>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</si>
  <si>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</si>
  <si>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</si>
  <si>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</si>
  <si>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</si>
  <si>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</si>
  <si>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</si>
  <si>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</si>
  <si>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</si>
  <si>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</si>
  <si>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</si>
  <si>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</si>
  <si>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</si>
  <si>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</si>
  <si>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</si>
  <si>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</si>
  <si>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</si>
  <si>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</si>
  <si>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</si>
  <si>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</si>
  <si>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</si>
  <si>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</si>
  <si>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</si>
  <si>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</si>
  <si>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</si>
  <si>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</si>
  <si>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</si>
  <si>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</si>
  <si>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</si>
  <si>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</si>
  <si>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</si>
  <si>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</si>
  <si>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</si>
  <si>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</si>
  <si>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</si>
  <si>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</si>
  <si>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</si>
  <si>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</si>
  <si>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</si>
  <si>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</si>
  <si>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</si>
  <si>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</si>
  <si>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</si>
  <si>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</si>
  <si>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</si>
  <si>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</si>
  <si>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</si>
  <si>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</si>
  <si>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</si>
  <si>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</si>
  <si>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</si>
  <si>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</si>
  <si>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</si>
  <si>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</si>
  <si>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</si>
  <si>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</si>
  <si>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</si>
  <si>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</si>
  <si>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</si>
  <si>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</si>
  <si>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</si>
  <si>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</si>
  <si>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</si>
  <si>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</si>
  <si>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</si>
  <si>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</si>
  <si>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</si>
  <si>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</si>
  <si>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</si>
  <si>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</si>
  <si>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</si>
  <si>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</si>
  <si>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</si>
  <si>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</si>
  <si>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</si>
  <si>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</si>
  <si>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</si>
  <si>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</si>
  <si>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</si>
  <si>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</si>
  <si>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</si>
  <si>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</si>
  <si>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</si>
  <si>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</si>
  <si>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</si>
  <si>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</si>
  <si>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</si>
  <si>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</si>
  <si>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</si>
  <si>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</si>
  <si>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</si>
  <si>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</si>
  <si>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</si>
  <si>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</si>
  <si>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</si>
  <si>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</si>
  <si>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</si>
  <si>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</si>
  <si>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</si>
  <si>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</si>
  <si>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</si>
  <si>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</si>
  <si>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</si>
  <si>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</si>
  <si>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</si>
  <si>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</si>
  <si>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</si>
  <si>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</si>
  <si>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</si>
  <si>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</si>
  <si>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</si>
  <si>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</si>
  <si>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</si>
  <si>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</si>
  <si>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</si>
  <si>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</si>
  <si>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</si>
  <si>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</si>
  <si>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</si>
  <si>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</si>
  <si>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</si>
  <si>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</si>
  <si>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</si>
  <si>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</si>
  <si>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</si>
  <si>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</si>
  <si>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</si>
  <si>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</si>
  <si>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</si>
  <si>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</si>
  <si>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</si>
  <si>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</si>
  <si>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</si>
  <si>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</si>
  <si>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</si>
  <si>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</si>
  <si>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</si>
  <si>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</si>
  <si>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</si>
  <si>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</si>
  <si>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</si>
  <si>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</si>
  <si>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</si>
  <si>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</si>
  <si>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</si>
  <si>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</si>
  <si>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</si>
  <si>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</si>
  <si>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</si>
  <si>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</si>
  <si>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</si>
  <si>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</si>
  <si>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</si>
  <si>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</si>
  <si>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</si>
  <si>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</si>
  <si>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</si>
  <si>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</si>
  <si>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</si>
  <si>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</si>
  <si>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</si>
  <si>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</si>
  <si>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</si>
  <si>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</si>
  <si>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</si>
  <si>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</si>
  <si>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</si>
  <si>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</si>
  <si>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</si>
  <si>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</si>
  <si>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</si>
  <si>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</si>
  <si>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</si>
  <si>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</si>
  <si>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</si>
  <si>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</si>
  <si>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</si>
  <si>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</si>
  <si>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</si>
  <si>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</si>
  <si>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</si>
  <si>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</si>
  <si>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</si>
  <si>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</si>
  <si>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</si>
  <si>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</si>
  <si>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</si>
  <si>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</si>
  <si>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</si>
  <si>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</si>
  <si>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</si>
  <si>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</si>
  <si>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</si>
  <si>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</si>
  <si>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</si>
  <si>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</si>
  <si>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</si>
  <si>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</si>
  <si>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</si>
  <si>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</si>
  <si>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</si>
  <si>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</si>
  <si>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</si>
  <si>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</si>
  <si>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</si>
  <si>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</si>
  <si>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</si>
  <si>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</si>
  <si>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</si>
  <si>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</si>
  <si>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</si>
  <si>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</si>
  <si>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</si>
  <si>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</si>
  <si>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</si>
  <si>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</si>
  <si>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</si>
  <si>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</si>
  <si>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</si>
  <si>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</si>
  <si>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</si>
  <si>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</si>
  <si>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</si>
  <si>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</si>
  <si>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</si>
  <si>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</si>
  <si>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</si>
  <si>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</si>
  <si>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</si>
  <si>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</si>
  <si>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</si>
  <si>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</si>
  <si>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</si>
  <si>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</si>
  <si>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</si>
  <si>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</si>
  <si>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</si>
  <si>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</si>
  <si>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</si>
  <si>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</si>
  <si>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</si>
  <si>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</si>
  <si>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</si>
  <si>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</si>
  <si>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</si>
  <si>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</si>
  <si>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</si>
  <si>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</si>
  <si>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</si>
  <si>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</si>
  <si>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</si>
  <si>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</si>
  <si>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</si>
  <si>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</si>
  <si>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</si>
  <si>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</si>
  <si>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</si>
  <si>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</si>
  <si>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</si>
  <si>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</si>
  <si>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</si>
  <si>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</si>
  <si>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</si>
  <si>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</si>
  <si>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</si>
  <si>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</si>
  <si>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</si>
  <si>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</si>
  <si>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</si>
  <si>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</si>
  <si>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</si>
  <si>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</si>
  <si>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</si>
  <si>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</si>
  <si>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</si>
  <si>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</si>
  <si>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</si>
  <si>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</si>
  <si>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</si>
  <si>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</si>
  <si>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</si>
  <si>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</si>
  <si>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</si>
  <si>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</si>
  <si>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</si>
  <si>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</si>
  <si>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</si>
  <si>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</si>
  <si>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</si>
  <si>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</si>
  <si>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</si>
  <si>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</si>
  <si>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</si>
  <si>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</si>
  <si>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</si>
  <si>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</si>
  <si>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</si>
  <si>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</si>
  <si>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</si>
  <si>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</si>
  <si>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</si>
  <si>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</si>
  <si>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</si>
  <si>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</si>
  <si>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</si>
  <si>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</si>
  <si>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</si>
  <si>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</si>
  <si>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</si>
  <si>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</si>
  <si>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</si>
  <si>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</si>
  <si>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</si>
  <si>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</si>
  <si>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</si>
  <si>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</si>
  <si>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</si>
  <si>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</si>
  <si>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</si>
  <si>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</si>
  <si>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</si>
  <si>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</si>
  <si>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</si>
  <si>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</si>
  <si>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</si>
  <si>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</si>
  <si>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</si>
  <si>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</si>
  <si>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</si>
  <si>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</si>
  <si>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</si>
  <si>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</si>
  <si>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</si>
  <si>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</si>
  <si>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</si>
  <si>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</si>
  <si>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</si>
  <si>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</si>
  <si>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</si>
  <si>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</si>
  <si>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</si>
  <si>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</si>
  <si>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</si>
  <si>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</si>
  <si>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</si>
  <si>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</si>
  <si>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</si>
  <si>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</si>
  <si>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</si>
  <si>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</si>
  <si>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</si>
  <si>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</si>
  <si>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</si>
  <si>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</si>
  <si>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</si>
  <si>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</si>
  <si>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</si>
  <si>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</si>
  <si>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</si>
  <si>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</si>
  <si>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</si>
  <si>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</si>
  <si>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</si>
  <si>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</si>
  <si>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</si>
  <si>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</si>
  <si>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</si>
  <si>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</si>
  <si>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</si>
  <si>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</si>
  <si>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</si>
  <si>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</si>
  <si>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</si>
  <si>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</si>
  <si>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</si>
  <si>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</si>
  <si>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</si>
  <si>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</si>
  <si>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</si>
  <si>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</si>
  <si>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</si>
  <si>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</si>
  <si>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</si>
  <si>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</si>
  <si>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</si>
  <si>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</si>
  <si>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</si>
  <si>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</si>
  <si>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</si>
  <si>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</si>
  <si>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</si>
  <si>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</si>
  <si>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</si>
  <si>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</si>
  <si>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</si>
  <si>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</si>
  <si>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</si>
  <si>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</si>
  <si>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</si>
  <si>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</si>
  <si>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</si>
  <si>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</si>
  <si>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</si>
  <si>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</si>
  <si>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</si>
  <si>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</si>
  <si>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</si>
  <si>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</si>
  <si>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</si>
  <si>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</si>
  <si>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</si>
  <si>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</si>
  <si>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</si>
  <si>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</si>
  <si>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</si>
  <si>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</si>
  <si>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</si>
  <si>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</si>
  <si>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</si>
  <si>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</si>
  <si>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</si>
  <si>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</si>
  <si>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</si>
  <si>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</si>
  <si>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</si>
  <si>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</si>
  <si>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</si>
  <si>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</si>
  <si>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</si>
  <si>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</si>
  <si>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</si>
  <si>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</si>
  <si>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</si>
  <si>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</si>
  <si>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</si>
  <si>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</si>
  <si>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</si>
  <si>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</si>
  <si>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</si>
  <si>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</si>
  <si>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</si>
  <si>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</si>
  <si>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</si>
  <si>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</si>
  <si>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</si>
  <si>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</si>
  <si>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</si>
  <si>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</si>
  <si>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</si>
  <si>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</si>
  <si>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</si>
  <si>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</si>
  <si>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</si>
  <si>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</si>
  <si>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</si>
  <si>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</si>
  <si>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</si>
  <si>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</si>
  <si>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</si>
  <si>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</si>
  <si>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</si>
  <si>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</si>
  <si>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</si>
  <si>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</si>
  <si>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</si>
  <si>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</si>
  <si>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</si>
  <si>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</si>
  <si>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</si>
  <si>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</si>
  <si>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</si>
  <si>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</si>
  <si>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</si>
  <si>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</si>
  <si>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</si>
  <si>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</si>
  <si>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</si>
  <si>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</si>
  <si>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</si>
  <si>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</si>
  <si>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</si>
  <si>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</si>
  <si>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</si>
  <si>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</si>
  <si>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</si>
  <si>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</si>
  <si>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</si>
  <si>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</si>
  <si>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</si>
  <si>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</si>
  <si>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</si>
  <si>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</si>
  <si>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</si>
  <si>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</si>
  <si>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</si>
  <si>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</si>
  <si>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</si>
  <si>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</si>
  <si>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</si>
  <si>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</si>
  <si>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</si>
  <si>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</si>
  <si>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</si>
  <si>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</si>
  <si>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</si>
  <si>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</si>
  <si>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</si>
  <si>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</si>
  <si>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</si>
  <si>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</si>
  <si>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</si>
  <si>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</si>
  <si>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</si>
  <si>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</si>
  <si>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</si>
  <si>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</si>
  <si>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</si>
  <si>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</si>
  <si>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</si>
  <si>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</si>
  <si>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</si>
  <si>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</si>
  <si>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</si>
  <si>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</si>
  <si>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</si>
  <si>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</si>
  <si>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</si>
  <si>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</si>
  <si>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</si>
  <si>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</si>
  <si>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</si>
  <si>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</si>
  <si>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</si>
  <si>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</si>
  <si>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</si>
  <si>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</si>
  <si>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</si>
  <si>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</si>
  <si>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</si>
  <si>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</si>
  <si>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</si>
  <si>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</si>
  <si>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</si>
  <si>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</si>
  <si>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</si>
  <si>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</si>
  <si>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</si>
  <si>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</si>
  <si>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</si>
  <si>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</si>
  <si>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</si>
  <si>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</si>
  <si>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</si>
  <si>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</si>
  <si>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</si>
  <si>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</si>
  <si>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</si>
  <si>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</si>
  <si>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</si>
  <si>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</si>
  <si>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</si>
  <si>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</si>
  <si>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</si>
  <si>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</si>
  <si>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</si>
  <si>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</si>
  <si>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</si>
  <si>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</si>
  <si>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</si>
  <si>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</si>
  <si>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</si>
  <si>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</si>
  <si>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</si>
  <si>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</si>
  <si>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</si>
  <si>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</si>
  <si>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</si>
  <si>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</si>
  <si>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</si>
  <si>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</si>
  <si>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</si>
  <si>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</si>
  <si>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</si>
  <si>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</si>
  <si>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</si>
  <si>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</si>
  <si>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</si>
  <si>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</si>
  <si>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</si>
  <si>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</si>
  <si>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</si>
  <si>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</si>
  <si>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</si>
  <si>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</si>
  <si>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</si>
  <si>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</si>
  <si>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</si>
  <si>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</si>
  <si>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</si>
  <si>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</si>
  <si>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</si>
  <si>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</si>
  <si>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</si>
  <si>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</si>
  <si>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</si>
  <si>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</si>
  <si>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</si>
  <si>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</si>
  <si>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</si>
  <si>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</si>
  <si>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</si>
  <si>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</si>
  <si>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</si>
  <si>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</si>
  <si>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</si>
  <si>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</si>
  <si>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</si>
  <si>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</si>
  <si>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</si>
  <si>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</si>
  <si>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</si>
  <si>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</si>
  <si>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</si>
  <si>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</si>
  <si>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</si>
  <si>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</si>
  <si>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</si>
  <si>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</si>
  <si>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</si>
  <si>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</si>
  <si>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</si>
  <si>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</si>
  <si>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</si>
  <si>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</si>
  <si>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</si>
  <si>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</si>
  <si>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</si>
  <si>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</si>
  <si>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</si>
  <si>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</si>
  <si>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</si>
  <si>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</si>
  <si>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</si>
  <si>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</si>
  <si>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</si>
  <si>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</si>
  <si>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</si>
  <si>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</si>
  <si>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</si>
  <si>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</si>
  <si>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</si>
  <si>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</si>
  <si>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</si>
  <si>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</si>
  <si>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</si>
  <si>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</si>
  <si>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</si>
  <si>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</si>
  <si>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</si>
  <si>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</si>
  <si>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</si>
  <si>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</si>
  <si>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</si>
  <si>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</si>
  <si>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</si>
  <si>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</si>
  <si>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</si>
  <si>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</si>
  <si>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</si>
  <si>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</si>
  <si>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</si>
  <si>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</si>
  <si>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</si>
  <si>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</si>
  <si>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</si>
  <si>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</si>
  <si>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</si>
  <si>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</si>
  <si>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</si>
  <si>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</si>
  <si>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</si>
  <si>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</si>
  <si>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</si>
  <si>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</si>
  <si>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</si>
  <si>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</si>
  <si>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</si>
  <si>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</si>
  <si>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</si>
  <si>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</si>
  <si>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</si>
  <si>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</si>
  <si>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</si>
  <si>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</si>
  <si>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</si>
  <si>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</si>
  <si>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</si>
  <si>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</si>
  <si>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</si>
  <si>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</si>
  <si>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</si>
  <si>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</si>
  <si>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</si>
  <si>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</si>
  <si>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</si>
  <si>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</si>
  <si>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</si>
  <si>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</si>
  <si>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</si>
  <si>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</si>
  <si>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</si>
  <si>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</si>
  <si>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</si>
  <si>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</si>
  <si>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</si>
  <si>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</si>
  <si>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</si>
  <si>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</si>
  <si>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</si>
  <si>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</si>
  <si>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</si>
  <si>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</si>
  <si>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</si>
  <si>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</si>
  <si>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</si>
  <si>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</si>
  <si>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</si>
  <si>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</si>
  <si>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</si>
  <si>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</si>
  <si>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</si>
  <si>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</si>
  <si>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</si>
  <si>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</si>
  <si>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</si>
  <si>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</si>
  <si>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</si>
  <si>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</si>
  <si>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</si>
  <si>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</si>
  <si>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</si>
  <si>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</si>
  <si>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</si>
  <si>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</si>
  <si>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</si>
  <si>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</si>
  <si>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</si>
  <si>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</si>
  <si>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</si>
  <si>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</si>
  <si>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</si>
  <si>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</si>
  <si>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</si>
  <si>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</si>
  <si>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</si>
  <si>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</si>
  <si>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</si>
  <si>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</si>
  <si>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</si>
  <si>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</si>
  <si>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</si>
  <si>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</si>
  <si>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</si>
  <si>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</si>
  <si>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</si>
  <si>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</si>
  <si>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</si>
  <si>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</si>
  <si>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</si>
  <si>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</si>
  <si>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</si>
  <si>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</si>
  <si>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</si>
  <si>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</si>
  <si>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</si>
  <si>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</si>
  <si>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</si>
  <si>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</si>
  <si>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</si>
  <si>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</si>
  <si>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</si>
  <si>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</si>
  <si>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</si>
  <si>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</si>
  <si>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</si>
  <si>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</si>
  <si>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</si>
  <si>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</si>
  <si>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</si>
  <si>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</si>
  <si>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</si>
  <si>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</si>
  <si>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</si>
  <si>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</si>
  <si>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</si>
  <si>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</si>
  <si>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</si>
  <si>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</si>
  <si>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</si>
  <si>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</si>
  <si>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</si>
  <si>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</si>
  <si>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</si>
  <si>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</si>
  <si>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</si>
  <si>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</si>
  <si>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</si>
  <si>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</si>
  <si>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</si>
  <si>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</si>
  <si>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</si>
  <si>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</si>
  <si>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</si>
  <si>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</si>
  <si>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</si>
  <si>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</si>
  <si>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</si>
  <si>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</si>
  <si>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</si>
  <si>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</si>
  <si>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</si>
  <si>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</si>
  <si>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</si>
  <si>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</si>
  <si>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</si>
  <si>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</si>
  <si>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</si>
  <si>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</si>
  <si>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</si>
  <si>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</si>
  <si>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</si>
  <si>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</si>
  <si>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</si>
  <si>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</si>
  <si>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</si>
  <si>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</si>
  <si>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</si>
  <si>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</si>
  <si>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</si>
  <si>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</si>
  <si>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</si>
  <si>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</si>
  <si>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</si>
  <si>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</si>
  <si>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</si>
  <si>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</si>
  <si>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</si>
  <si>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</si>
  <si>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</si>
  <si>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</si>
  <si>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</si>
  <si>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</si>
  <si>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</si>
  <si>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</si>
  <si>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</si>
  <si>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</si>
  <si>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</si>
  <si>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</si>
  <si>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</si>
  <si>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</si>
  <si>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</si>
  <si>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</si>
  <si>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</si>
  <si>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</si>
  <si>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</si>
  <si>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</si>
  <si>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</si>
  <si>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</si>
  <si>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</si>
  <si>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</si>
  <si>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</si>
  <si>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</si>
  <si>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</si>
  <si>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</si>
  <si>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</si>
  <si>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</si>
  <si>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</si>
  <si>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</si>
  <si>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</si>
  <si>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</si>
  <si>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</si>
  <si>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</si>
  <si>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</si>
  <si>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</si>
  <si>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</si>
  <si>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</si>
  <si>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</si>
  <si>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</si>
  <si>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</si>
  <si>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</si>
  <si>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</si>
  <si>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</si>
  <si>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</si>
  <si>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</si>
  <si>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</si>
  <si>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</si>
  <si>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</si>
  <si>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</si>
  <si>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</si>
  <si>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</si>
  <si>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</si>
  <si>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</si>
  <si>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</si>
  <si>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</si>
  <si>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</si>
  <si>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</si>
  <si>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</si>
  <si>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</si>
  <si>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</si>
  <si>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</si>
  <si>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</si>
  <si>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</si>
  <si>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</si>
  <si>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</si>
  <si>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</si>
  <si>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</si>
  <si>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</si>
  <si>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</si>
  <si>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</si>
  <si>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</si>
  <si>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</si>
  <si>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</si>
  <si>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</si>
  <si>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</si>
  <si>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</si>
  <si>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</si>
  <si>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</si>
  <si>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</si>
  <si>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</si>
  <si>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</si>
  <si>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</si>
  <si>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</si>
  <si>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</si>
  <si>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</si>
  <si>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</si>
  <si>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</si>
  <si>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</si>
  <si>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</si>
  <si>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</si>
  <si>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</si>
  <si>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</si>
  <si>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</si>
  <si>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</si>
  <si>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</si>
  <si>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</si>
  <si>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</si>
  <si>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</si>
  <si>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</si>
  <si>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</si>
  <si>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</si>
  <si>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</si>
  <si>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</si>
  <si>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</si>
  <si>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</si>
  <si>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</si>
  <si>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</si>
  <si>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</si>
  <si>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</si>
  <si>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</si>
  <si>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</si>
  <si>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</si>
  <si>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</si>
  <si>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</si>
  <si>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</si>
  <si>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</si>
  <si>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</si>
  <si>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</si>
  <si>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</si>
  <si>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</si>
  <si>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</si>
  <si>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</si>
  <si>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</si>
  <si>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</si>
  <si>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</si>
  <si>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</si>
  <si>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</si>
  <si>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</si>
  <si>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</si>
  <si>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</si>
  <si>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</si>
  <si>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</si>
  <si>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</si>
  <si>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</si>
  <si>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</si>
  <si>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</si>
  <si>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</si>
  <si>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</si>
  <si>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</si>
  <si>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</si>
  <si>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</si>
  <si>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</si>
  <si>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</si>
  <si>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</si>
  <si>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</si>
  <si>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</si>
  <si>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</si>
  <si>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</si>
  <si>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</si>
  <si>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</si>
  <si>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</si>
  <si>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</si>
  <si>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</si>
  <si>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</si>
  <si>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</si>
  <si>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</si>
  <si>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</si>
  <si>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</si>
  <si>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</si>
  <si>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</si>
  <si>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</si>
  <si>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</si>
  <si>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</si>
  <si>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</si>
  <si>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</si>
  <si>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</si>
  <si>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</si>
  <si>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</si>
  <si>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</si>
  <si>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</si>
  <si>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</si>
  <si>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</si>
  <si>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</si>
  <si>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</si>
  <si>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</si>
  <si>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</si>
  <si>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</si>
  <si>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</si>
  <si>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</si>
  <si>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</si>
  <si>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</si>
  <si>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</si>
  <si>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</si>
  <si>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</si>
  <si>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</si>
  <si>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</si>
  <si>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</si>
  <si>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</si>
  <si>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</si>
  <si>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</si>
  <si>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</si>
  <si>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</si>
  <si>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</si>
  <si>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</si>
  <si>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</si>
  <si>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</si>
  <si>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</si>
  <si>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</si>
  <si>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</si>
  <si>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</si>
  <si>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</si>
  <si>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</si>
  <si>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</si>
  <si>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</si>
  <si>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</si>
  <si>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</si>
  <si>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</si>
  <si>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</si>
  <si>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</si>
  <si>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</si>
  <si>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</si>
  <si>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</si>
  <si>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</si>
  <si>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</si>
  <si>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</si>
  <si>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</si>
  <si>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</si>
  <si>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</si>
  <si>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</si>
  <si>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</si>
  <si>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</si>
  <si>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</si>
  <si>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</si>
  <si>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</si>
  <si>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</si>
  <si>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</si>
  <si>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</si>
  <si>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</si>
  <si>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</si>
  <si>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</si>
  <si>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</si>
  <si>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</si>
  <si>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</si>
  <si>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</si>
  <si>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</si>
  <si>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</si>
  <si>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</si>
  <si>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</si>
  <si>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</si>
  <si>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</si>
  <si>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</si>
  <si>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</si>
  <si>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</si>
  <si>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</si>
  <si>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</si>
  <si>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</si>
  <si>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</si>
  <si>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</si>
  <si>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</si>
  <si>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</si>
  <si>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</si>
  <si>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</si>
  <si>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</si>
  <si>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</si>
  <si>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</si>
  <si>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</si>
  <si>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</si>
  <si>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</si>
  <si>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</si>
  <si>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</si>
  <si>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</si>
  <si>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</si>
  <si>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</si>
  <si>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</si>
  <si>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</si>
  <si>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</si>
  <si>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</si>
  <si>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</si>
  <si>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</si>
  <si>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</si>
  <si>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</si>
  <si>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</si>
  <si>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</si>
  <si>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</si>
  <si>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</si>
  <si>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</si>
  <si>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</si>
  <si>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</si>
  <si>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</si>
  <si>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</si>
  <si>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</si>
  <si>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</si>
  <si>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</si>
  <si>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</si>
  <si>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</si>
  <si>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</si>
  <si>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</si>
  <si>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</si>
  <si>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</si>
  <si>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</si>
  <si>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</si>
  <si>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</si>
  <si>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</si>
  <si>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</si>
  <si>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</si>
  <si>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</si>
  <si>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</si>
  <si>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</si>
  <si>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</si>
  <si>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</si>
  <si>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</si>
  <si>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</si>
  <si>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</si>
  <si>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</si>
  <si>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</si>
  <si>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</si>
  <si>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</si>
  <si>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</si>
  <si>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</si>
  <si>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</si>
  <si>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</si>
  <si>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</si>
  <si>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</si>
  <si>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</si>
  <si>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</si>
  <si>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</si>
  <si>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</si>
  <si>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</si>
  <si>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</si>
  <si>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</si>
  <si>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</si>
  <si>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</si>
  <si>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</si>
  <si>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</si>
  <si>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</si>
  <si>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</si>
  <si>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</si>
  <si>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</si>
  <si>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</si>
  <si>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</si>
  <si>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</si>
  <si>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</si>
  <si>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</si>
  <si>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</si>
  <si>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</si>
  <si>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</si>
  <si>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</si>
  <si>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</si>
  <si>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</si>
  <si>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</si>
  <si>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</si>
  <si>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</si>
  <si>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</si>
  <si>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</si>
  <si>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</si>
  <si>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</si>
  <si>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</si>
  <si>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</si>
  <si>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</si>
  <si>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</si>
  <si>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</si>
  <si>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</si>
  <si>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</si>
  <si>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</si>
  <si>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</si>
  <si>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</si>
  <si>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</si>
  <si>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</si>
  <si>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</si>
  <si>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</si>
  <si>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</si>
  <si>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</si>
  <si>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</si>
  <si>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</si>
  <si>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</si>
  <si>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</si>
  <si>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</si>
  <si>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</si>
  <si>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</si>
  <si>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</si>
  <si>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</si>
  <si>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</si>
  <si>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</si>
  <si>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</si>
  <si>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</si>
  <si>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</si>
  <si>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</si>
  <si>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</si>
  <si>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</si>
  <si>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</si>
  <si>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</si>
  <si>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</si>
  <si>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</si>
  <si>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</si>
  <si>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</si>
  <si>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</si>
  <si>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</si>
  <si>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</si>
  <si>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</si>
  <si>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</si>
  <si>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</si>
  <si>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</si>
  <si>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</si>
  <si>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</si>
  <si>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</si>
  <si>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</si>
  <si>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</si>
  <si>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</si>
  <si>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</si>
  <si>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</si>
  <si>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</si>
  <si>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</si>
  <si>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</si>
  <si>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</si>
  <si>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</si>
  <si>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</si>
  <si>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</si>
  <si>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</si>
  <si>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</si>
  <si>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</si>
  <si>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</si>
  <si>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</si>
  <si>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</si>
  <si>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</si>
  <si>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</si>
  <si>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</si>
  <si>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</si>
  <si>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</si>
  <si>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</si>
  <si>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</si>
  <si>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</si>
  <si>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</si>
  <si>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</si>
  <si>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</si>
  <si>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</si>
  <si>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</si>
  <si>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</si>
  <si>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</si>
  <si>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</si>
  <si>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</si>
  <si>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</si>
  <si>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</si>
  <si>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</si>
  <si>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</si>
  <si>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</si>
  <si>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</si>
  <si>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</si>
  <si>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</si>
  <si>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</si>
  <si>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</si>
  <si>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</si>
  <si>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</si>
  <si>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</si>
  <si>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</si>
  <si>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</si>
  <si>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</si>
  <si>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</si>
  <si>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</si>
  <si>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</si>
  <si>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</si>
  <si>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</si>
  <si>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</si>
  <si>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</si>
  <si>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</si>
  <si>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</si>
  <si>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</si>
  <si>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</si>
  <si>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</si>
  <si>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</si>
  <si>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</si>
  <si>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</si>
  <si>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</si>
  <si>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</si>
  <si>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</si>
  <si>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</si>
  <si>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</si>
  <si>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</si>
  <si>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</si>
  <si>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</si>
  <si>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</si>
  <si>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</si>
  <si>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</si>
  <si>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</si>
  <si>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</si>
  <si>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</si>
  <si>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</si>
  <si>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</si>
  <si>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</si>
  <si>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</si>
  <si>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</si>
  <si>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</si>
  <si>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</si>
  <si>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</si>
  <si>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</si>
  <si>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</si>
  <si>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</si>
  <si>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</si>
  <si>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</si>
  <si>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</si>
  <si>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</si>
  <si>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</si>
  <si>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</si>
  <si>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</si>
  <si>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</si>
  <si>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</si>
  <si>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</si>
  <si>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</si>
  <si>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</si>
  <si>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</si>
  <si>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</si>
  <si>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</si>
  <si>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</si>
  <si>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</si>
  <si>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</si>
  <si>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</si>
  <si>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</si>
  <si>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</si>
  <si>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</si>
  <si>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</si>
  <si>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</si>
  <si>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</si>
  <si>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</si>
  <si>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</si>
  <si>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</si>
  <si>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</si>
  <si>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</si>
  <si>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</si>
  <si>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</si>
  <si>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</si>
  <si>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</si>
  <si>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</si>
  <si>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</si>
  <si>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</si>
  <si>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</si>
  <si>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</si>
  <si>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</si>
  <si>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</si>
  <si>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</si>
  <si>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</si>
  <si>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</si>
  <si>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</si>
  <si>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</si>
  <si>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</si>
  <si>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</si>
  <si>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</si>
  <si>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</si>
  <si>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</si>
  <si>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</si>
  <si>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</si>
  <si>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</si>
  <si>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</si>
  <si>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</si>
  <si>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</si>
  <si>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</si>
  <si>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</si>
  <si>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</si>
  <si>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</si>
  <si>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</si>
  <si>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</si>
  <si>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</si>
  <si>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</si>
  <si>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</si>
  <si>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</si>
  <si>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</si>
  <si>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</si>
  <si>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</si>
  <si>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</si>
  <si>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</si>
  <si>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</si>
  <si>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</si>
  <si>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</si>
  <si>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</si>
  <si>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</si>
  <si>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</si>
  <si>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</si>
  <si>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</si>
  <si>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</si>
  <si>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</si>
  <si>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</si>
  <si>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</si>
  <si>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</si>
  <si>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</si>
  <si>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</si>
  <si>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</si>
  <si>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</si>
  <si>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</si>
  <si>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</si>
  <si>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</si>
  <si>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</si>
  <si>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</si>
  <si>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</si>
  <si>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</si>
  <si>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</si>
  <si>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</si>
  <si>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</si>
  <si>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</si>
  <si>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</si>
  <si>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</si>
  <si>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</si>
  <si>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</si>
  <si>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</si>
  <si>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</si>
  <si>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</si>
  <si>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</si>
  <si>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</si>
  <si>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</si>
  <si>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</si>
  <si>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</si>
  <si>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</si>
  <si>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</si>
  <si>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</si>
  <si>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</si>
  <si>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</si>
  <si>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</si>
  <si>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</si>
  <si>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</si>
  <si>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</si>
  <si>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</si>
  <si>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</si>
  <si>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</si>
  <si>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</si>
  <si>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</si>
  <si>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</si>
  <si>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</si>
  <si>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</si>
  <si>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</si>
  <si>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</si>
  <si>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</si>
  <si>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</si>
  <si>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</si>
  <si>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</si>
  <si>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</si>
  <si>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</si>
  <si>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</si>
  <si>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</si>
  <si>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</si>
  <si>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</si>
  <si>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</si>
  <si>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</si>
  <si>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</si>
  <si>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</si>
  <si>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</si>
  <si>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</si>
  <si>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</si>
  <si>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</si>
  <si>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</si>
  <si>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</si>
  <si>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</si>
  <si>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</si>
  <si>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</si>
  <si>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</si>
  <si>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</si>
  <si>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</si>
  <si>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</si>
  <si>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</si>
  <si>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</si>
  <si>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</si>
  <si>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</si>
  <si>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</si>
  <si>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</si>
  <si>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</si>
  <si>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</si>
  <si>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</si>
  <si>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</si>
  <si>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</si>
  <si>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</si>
  <si>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</si>
  <si>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</si>
  <si>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</si>
  <si>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</si>
  <si>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</si>
  <si>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</si>
  <si>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</si>
  <si>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</si>
  <si>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</si>
  <si>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</si>
  <si>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</si>
  <si>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</si>
  <si>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</si>
  <si>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</si>
  <si>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</si>
  <si>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</si>
  <si>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</si>
  <si>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</si>
  <si>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</si>
  <si>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</si>
  <si>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</si>
  <si>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</si>
  <si>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</si>
  <si>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</si>
  <si>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</si>
  <si>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</si>
  <si>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</si>
  <si>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</si>
  <si>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</si>
  <si>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</si>
  <si>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</si>
  <si>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</si>
  <si>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</si>
  <si>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</si>
  <si>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</si>
  <si>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</si>
  <si>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</si>
  <si>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</si>
  <si>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</si>
  <si>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</si>
  <si>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</si>
  <si>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</si>
  <si>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</si>
  <si>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</si>
  <si>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</si>
  <si>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</si>
  <si>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</si>
  <si>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</si>
  <si>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</si>
  <si>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</si>
  <si>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</si>
  <si>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</si>
  <si>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</si>
  <si>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</si>
  <si>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</si>
  <si>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</si>
  <si>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</si>
  <si>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</si>
  <si>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</si>
  <si>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</si>
  <si>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</si>
  <si>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</si>
  <si>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</si>
  <si>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</si>
  <si>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</si>
  <si>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</si>
  <si>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</si>
  <si>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</si>
  <si>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</si>
  <si>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</si>
  <si>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</si>
  <si>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</si>
  <si>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</si>
  <si>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</si>
  <si>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</si>
  <si>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</si>
  <si>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</si>
  <si>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</si>
  <si>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</si>
  <si>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</si>
  <si>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</si>
  <si>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</si>
  <si>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</si>
  <si>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</si>
  <si>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</si>
  <si>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</si>
  <si>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</si>
  <si>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</si>
  <si>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</si>
  <si>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</si>
  <si>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</si>
  <si>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</si>
  <si>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</si>
  <si>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</si>
  <si>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</si>
  <si>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</si>
  <si>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</si>
  <si>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</si>
  <si>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</si>
  <si>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</si>
  <si>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</si>
  <si>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</si>
  <si>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</si>
  <si>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</si>
  <si>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</si>
  <si>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</si>
  <si>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</si>
  <si>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</si>
  <si>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</si>
  <si>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</si>
  <si>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</si>
  <si>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</si>
  <si>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</si>
  <si>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</si>
  <si>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</si>
  <si>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</si>
  <si>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</si>
  <si>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</si>
  <si>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</si>
  <si>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</si>
  <si>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</si>
  <si>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</si>
  <si>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</si>
  <si>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</si>
  <si>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</si>
  <si>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</si>
  <si>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</si>
  <si>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</si>
  <si>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</si>
  <si>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</si>
  <si>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</si>
  <si>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</si>
  <si>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</si>
  <si>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</si>
  <si>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</si>
  <si>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</si>
  <si>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</si>
  <si>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</si>
  <si>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</si>
  <si>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</si>
  <si>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</si>
  <si>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</si>
  <si>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</si>
  <si>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</si>
  <si>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</si>
  <si>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</si>
  <si>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</si>
  <si>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</si>
  <si>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</si>
  <si>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</si>
  <si>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</si>
  <si>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</si>
  <si>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</si>
  <si>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</si>
  <si>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</si>
  <si>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</si>
  <si>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</si>
  <si>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</si>
  <si>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</si>
  <si>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</si>
  <si>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</si>
  <si>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</si>
  <si>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</si>
  <si>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</si>
  <si>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</si>
  <si>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</si>
  <si>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</si>
  <si>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</si>
  <si>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</si>
  <si>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</si>
  <si>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</si>
  <si>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</si>
  <si>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</si>
  <si>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</si>
  <si>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</si>
  <si>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</si>
  <si>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</si>
  <si>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</si>
  <si>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</si>
  <si>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</si>
  <si>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</si>
  <si>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</si>
  <si>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</si>
  <si>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</si>
  <si>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</si>
  <si>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</si>
  <si>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</si>
  <si>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</si>
  <si>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</si>
  <si>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</si>
  <si>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</si>
  <si>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</si>
  <si>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</si>
  <si>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</si>
  <si>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</si>
  <si>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</si>
  <si>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</si>
  <si>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</si>
  <si>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</si>
  <si>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</si>
  <si>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</si>
  <si>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</si>
  <si>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</si>
  <si>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</si>
  <si>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</si>
  <si>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</si>
  <si>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</si>
  <si>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</si>
  <si>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</si>
  <si>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</si>
  <si>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</si>
  <si>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</si>
  <si>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</si>
  <si>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</si>
  <si>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</si>
  <si>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</si>
  <si>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</si>
  <si>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</si>
  <si>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</si>
  <si>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</si>
  <si>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</si>
  <si>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</si>
  <si>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</si>
  <si>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</si>
  <si>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</si>
  <si>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</si>
  <si>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</si>
  <si>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</si>
  <si>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</si>
  <si>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</si>
  <si>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</si>
  <si>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</si>
  <si>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</si>
  <si>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</si>
  <si>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</si>
  <si>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</si>
  <si>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</si>
  <si>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</si>
  <si>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</si>
  <si>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</si>
  <si>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</si>
  <si>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</si>
  <si>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</si>
  <si>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</si>
  <si>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</si>
  <si>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</si>
  <si>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</si>
  <si>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</si>
  <si>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</si>
  <si>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</si>
  <si>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</si>
  <si>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</si>
  <si>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</si>
  <si>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</si>
  <si>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</si>
  <si>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</si>
  <si>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</si>
  <si>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</si>
  <si>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</si>
  <si>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</si>
  <si>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</si>
  <si>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</si>
  <si>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</si>
  <si>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</si>
  <si>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</si>
  <si>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</si>
  <si>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</si>
  <si>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</si>
  <si>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</si>
  <si>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</si>
  <si>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</si>
  <si>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</si>
  <si>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</si>
  <si>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</si>
  <si>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</si>
  <si>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</si>
  <si>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</si>
  <si>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</si>
  <si>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</si>
  <si>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</si>
  <si>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</si>
  <si>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</si>
  <si>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</si>
  <si>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</si>
  <si>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</si>
  <si>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</si>
  <si>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</si>
  <si>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</si>
  <si>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</si>
  <si>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</si>
  <si>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</si>
  <si>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</si>
  <si>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</si>
  <si>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</si>
  <si>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</si>
  <si>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</si>
  <si>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</si>
  <si>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</si>
  <si>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</si>
  <si>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</si>
  <si>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</si>
  <si>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</si>
  <si>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</si>
  <si>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</si>
  <si>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</si>
  <si>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</si>
  <si>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</si>
  <si>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</si>
  <si>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</si>
  <si>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</si>
  <si>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</si>
  <si>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</si>
  <si>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</si>
  <si>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</si>
  <si>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</si>
  <si>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</si>
  <si>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</si>
  <si>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</si>
  <si>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</si>
  <si>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</si>
  <si>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</si>
  <si>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</si>
  <si>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</si>
  <si>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</si>
  <si>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</si>
  <si>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</si>
  <si>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</si>
  <si>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</si>
  <si>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</si>
  <si>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</si>
  <si>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</si>
  <si>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</si>
  <si>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</si>
  <si>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</si>
  <si>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</si>
  <si>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</si>
  <si>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</si>
  <si>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</si>
  <si>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</si>
  <si>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</si>
  <si>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</si>
  <si>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</si>
  <si>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</si>
  <si>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</si>
  <si>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</si>
  <si>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</si>
  <si>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</si>
  <si>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</si>
  <si>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</si>
  <si>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</si>
  <si>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</si>
  <si>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</si>
  <si>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</si>
  <si>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</si>
  <si>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</si>
  <si>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</si>
  <si>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</si>
  <si>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</si>
  <si>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</si>
  <si>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</si>
  <si>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</si>
  <si>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</si>
  <si>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</si>
  <si>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</si>
  <si>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</si>
  <si>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</si>
  <si>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</si>
  <si>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</si>
  <si>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</si>
  <si>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</si>
  <si>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</si>
  <si>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</si>
  <si>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</si>
  <si>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</si>
  <si>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</si>
  <si>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</si>
  <si>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</si>
  <si>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</si>
  <si>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</si>
  <si>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</si>
  <si>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</si>
  <si>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</si>
  <si>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</si>
  <si>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</si>
  <si>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</si>
  <si>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</si>
  <si>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</si>
  <si>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</si>
  <si>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</si>
  <si>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</si>
  <si>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</si>
  <si>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</si>
  <si>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</si>
  <si>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</si>
  <si>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</si>
  <si>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</si>
  <si>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</si>
  <si>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</si>
  <si>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</si>
  <si>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</si>
  <si>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</si>
  <si>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</si>
  <si>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</si>
  <si>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</si>
  <si>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</si>
  <si>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</si>
  <si>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</si>
  <si>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</si>
  <si>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</si>
  <si>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</si>
  <si>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</si>
  <si>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</si>
  <si>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</si>
  <si>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</si>
  <si>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</si>
  <si>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</si>
  <si>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</si>
  <si>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</si>
  <si>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</si>
  <si>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</si>
  <si>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</si>
  <si>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</si>
  <si>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</si>
  <si>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</si>
  <si>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</si>
  <si>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</si>
  <si>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</si>
  <si>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</si>
  <si>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</si>
  <si>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</si>
  <si>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</si>
  <si>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</si>
  <si>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</si>
  <si>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</si>
  <si>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</si>
  <si>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</si>
  <si>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</si>
  <si>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</si>
  <si>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</si>
  <si>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</si>
  <si>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</si>
  <si>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</si>
  <si>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</si>
  <si>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</si>
  <si>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</si>
  <si>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</si>
  <si>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</si>
  <si>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</si>
  <si>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</si>
  <si>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</si>
  <si>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</si>
  <si>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</si>
  <si>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</si>
  <si>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</si>
  <si>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</si>
  <si>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</si>
  <si>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</si>
  <si>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</si>
  <si>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</si>
  <si>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</si>
  <si>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</si>
  <si>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</si>
  <si>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</si>
  <si>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</si>
  <si>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</si>
  <si>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</si>
  <si>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</si>
  <si>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</si>
  <si>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</si>
  <si>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</si>
  <si>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</si>
  <si>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</si>
  <si>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</si>
  <si>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</si>
  <si>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</si>
  <si>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</si>
  <si>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</si>
  <si>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</si>
  <si>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</si>
  <si>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</si>
  <si>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</si>
  <si>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</si>
  <si>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</si>
  <si>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</si>
  <si>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</si>
  <si>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</si>
  <si>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</si>
  <si>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</si>
  <si>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</si>
  <si>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</si>
  <si>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</si>
  <si>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</si>
  <si>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</si>
  <si>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</si>
  <si>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</si>
  <si>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</si>
  <si>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</si>
  <si>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</si>
  <si>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</si>
  <si>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</si>
  <si>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</si>
  <si>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</si>
  <si>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</si>
  <si>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</si>
  <si>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</si>
  <si>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</si>
  <si>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</si>
  <si>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</si>
  <si>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</si>
  <si>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</si>
  <si>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</si>
  <si>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</si>
  <si>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</si>
  <si>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</si>
  <si>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</si>
  <si>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</si>
  <si>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</si>
  <si>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</si>
  <si>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</si>
  <si>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</si>
  <si>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</si>
  <si>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</si>
  <si>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</si>
  <si>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</si>
  <si>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</si>
  <si>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</si>
  <si>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</si>
  <si>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</si>
  <si>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</si>
  <si>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</si>
  <si>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</si>
  <si>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</si>
  <si>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</si>
  <si>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</si>
  <si>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</si>
  <si>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</si>
  <si>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</si>
  <si>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</si>
  <si>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</si>
  <si>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</si>
  <si>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</si>
  <si>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</si>
  <si>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</si>
  <si>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</si>
  <si>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</si>
  <si>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</si>
  <si>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</si>
  <si>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</si>
  <si>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</si>
  <si>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</si>
  <si>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</si>
  <si>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</si>
  <si>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</si>
  <si>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</si>
  <si>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</si>
  <si>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</si>
  <si>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</si>
  <si>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</si>
  <si>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</si>
  <si>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</si>
  <si>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</si>
  <si>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</si>
  <si>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</si>
  <si>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</si>
  <si>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</si>
  <si>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</si>
  <si>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</si>
  <si>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</si>
  <si>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</si>
  <si>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</si>
  <si>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</si>
  <si>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</si>
  <si>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</si>
  <si>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</si>
  <si>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</si>
  <si>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</si>
  <si>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</si>
  <si>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</si>
  <si>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</si>
  <si>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</si>
  <si>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</si>
  <si>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</si>
  <si>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</si>
  <si>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</si>
  <si>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</si>
  <si>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</si>
  <si>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</si>
  <si>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</si>
  <si>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</si>
  <si>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</si>
  <si>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</si>
  <si>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</si>
  <si>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</si>
  <si>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</si>
  <si>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</si>
  <si>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</si>
  <si>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</si>
  <si>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</si>
  <si>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</si>
  <si>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</si>
  <si>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</si>
  <si>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</si>
  <si>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</si>
  <si>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</si>
  <si>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</si>
  <si>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</si>
  <si>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</si>
  <si>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</si>
  <si>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</si>
  <si>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</si>
  <si>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</si>
  <si>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</si>
  <si>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</si>
  <si>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</si>
  <si>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</si>
  <si>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</si>
  <si>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</si>
  <si>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</si>
  <si>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</si>
  <si>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</si>
  <si>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</si>
  <si>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</si>
  <si>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</si>
  <si>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</si>
  <si>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</si>
  <si>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</si>
  <si>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</si>
  <si>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</si>
  <si>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</si>
  <si>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</si>
  <si>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</si>
  <si>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</si>
  <si>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</si>
  <si>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</si>
  <si>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</si>
  <si>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</si>
  <si>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</si>
  <si>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</si>
  <si>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</si>
  <si>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</si>
  <si>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</si>
  <si>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</si>
  <si>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</si>
  <si>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</si>
  <si>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</si>
  <si>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</si>
  <si>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</si>
  <si>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</si>
  <si>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</si>
  <si>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</si>
  <si>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</si>
  <si>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</si>
  <si>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</si>
  <si>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</si>
  <si>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</si>
  <si>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</si>
  <si>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</si>
  <si>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</si>
  <si>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</si>
  <si>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</si>
  <si>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</si>
  <si>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</si>
  <si>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</si>
  <si>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</si>
  <si>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</si>
  <si>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</si>
  <si>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</si>
  <si>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</si>
  <si>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</si>
  <si>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</si>
  <si>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</si>
  <si>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</si>
  <si>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</si>
  <si>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</si>
  <si>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</si>
  <si>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</si>
  <si>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</si>
  <si>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</si>
  <si>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</si>
  <si>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</si>
  <si>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</si>
  <si>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</si>
  <si>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</si>
  <si>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</si>
  <si>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</si>
  <si>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</si>
  <si>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</si>
  <si>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</si>
  <si>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</si>
  <si>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</si>
  <si>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</si>
  <si>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</si>
  <si>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</si>
  <si>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</si>
  <si>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</si>
  <si>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</si>
  <si>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</si>
  <si>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</si>
  <si>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</si>
  <si>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</si>
  <si>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</si>
  <si>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</si>
  <si>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</si>
  <si>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</si>
  <si>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</si>
  <si>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</si>
  <si>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</si>
  <si>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</si>
  <si>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</si>
  <si>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</si>
  <si>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</si>
  <si>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</si>
  <si>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</si>
  <si>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</si>
  <si>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</si>
  <si>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</si>
  <si>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</si>
  <si>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</si>
  <si>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</si>
  <si>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</si>
  <si>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</si>
  <si>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</si>
  <si>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</si>
  <si>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</si>
  <si>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</si>
  <si>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</si>
  <si>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</si>
  <si>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</si>
  <si>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</si>
  <si>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</si>
  <si>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</si>
  <si>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</si>
  <si>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</si>
  <si>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</si>
  <si>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</si>
  <si>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</si>
  <si>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</si>
  <si>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</si>
  <si>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</si>
  <si>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</si>
  <si>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</si>
  <si>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</si>
  <si>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</si>
  <si>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</si>
  <si>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</si>
  <si>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</si>
  <si>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</si>
  <si>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</si>
  <si>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</si>
  <si>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</si>
  <si>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</si>
  <si>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</si>
  <si>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</si>
  <si>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</si>
  <si>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</si>
  <si>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</si>
  <si>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</si>
  <si>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</si>
  <si>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</si>
  <si>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</si>
  <si>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</si>
  <si>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</si>
  <si>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</si>
  <si>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</si>
  <si>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</si>
  <si>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</si>
  <si>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</si>
  <si>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</si>
  <si>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</si>
  <si>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</si>
  <si>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</si>
  <si>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</si>
  <si>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</si>
  <si>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</si>
  <si>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</si>
  <si>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</si>
  <si>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</si>
  <si>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</si>
  <si>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</si>
  <si>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</si>
  <si>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</si>
  <si>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</si>
  <si>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</si>
  <si>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</si>
  <si>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</si>
  <si>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</si>
  <si>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</si>
  <si>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</si>
  <si>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</si>
  <si>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</si>
  <si>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</si>
  <si>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</si>
  <si>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</si>
  <si>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</si>
  <si>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</si>
  <si>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</si>
  <si>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</si>
  <si>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</si>
  <si>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</si>
  <si>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</si>
  <si>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</si>
  <si>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</si>
  <si>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</si>
  <si>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</si>
  <si>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</si>
  <si>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</si>
  <si>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</si>
  <si>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</si>
  <si>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</si>
  <si>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</si>
  <si>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</si>
  <si>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</si>
  <si>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</si>
  <si>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</si>
  <si>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</si>
  <si>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</si>
  <si>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</si>
  <si>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</si>
  <si>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</si>
  <si>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</si>
  <si>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</si>
  <si>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</si>
  <si>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</si>
  <si>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</si>
  <si>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</si>
  <si>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</si>
  <si>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</si>
  <si>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</si>
  <si>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</si>
  <si>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</si>
  <si>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</si>
  <si>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</si>
  <si>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</si>
  <si>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</si>
  <si>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</si>
  <si>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</si>
  <si>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</si>
  <si>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</si>
  <si>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</si>
  <si>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</si>
  <si>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</si>
  <si>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</si>
  <si>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</si>
  <si>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</si>
  <si>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</si>
  <si>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</si>
  <si>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</si>
  <si>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</si>
  <si>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</si>
  <si>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</si>
  <si>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</si>
  <si>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</si>
  <si>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</si>
  <si>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</si>
  <si>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</si>
  <si>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</si>
  <si>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</si>
  <si>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</si>
  <si>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</si>
  <si>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</si>
  <si>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</si>
  <si>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</si>
  <si>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</si>
  <si>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</si>
  <si>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</si>
  <si>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</si>
  <si>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</si>
  <si>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</si>
  <si>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</si>
  <si>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</si>
  <si>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</si>
  <si>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</si>
  <si>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</si>
  <si>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</si>
  <si>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</si>
  <si>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</si>
  <si>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</si>
  <si>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</si>
  <si>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</si>
  <si>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</si>
  <si>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</si>
  <si>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</si>
  <si>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</si>
  <si>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</si>
  <si>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</si>
  <si>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</si>
  <si>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</si>
  <si>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</si>
  <si>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</si>
  <si>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</si>
  <si>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</si>
  <si>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</si>
  <si>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</si>
  <si>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</si>
  <si>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</si>
  <si>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</si>
  <si>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</si>
  <si>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</si>
  <si>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</si>
  <si>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</si>
  <si>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</si>
  <si>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</si>
  <si>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</si>
  <si>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</si>
  <si>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</si>
  <si>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</si>
  <si>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</si>
  <si>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</si>
  <si>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</si>
  <si>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</si>
  <si>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</si>
  <si>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</si>
  <si>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</si>
  <si>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</si>
  <si>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</si>
  <si>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</si>
  <si>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</si>
  <si>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</si>
  <si>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</si>
  <si>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</si>
  <si>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</si>
  <si>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</si>
  <si>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</si>
  <si>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</si>
  <si>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</si>
  <si>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</si>
  <si>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</si>
  <si>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</si>
  <si>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</si>
  <si>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</si>
  <si>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</si>
  <si>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</si>
  <si>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</si>
  <si>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</si>
  <si>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</si>
  <si>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</si>
  <si>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</si>
  <si>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</si>
  <si>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</si>
  <si>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</si>
  <si>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</si>
  <si>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</si>
  <si>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</si>
  <si>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</si>
  <si>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</si>
  <si>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</si>
  <si>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</si>
  <si>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</si>
  <si>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</si>
  <si>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</si>
  <si>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</si>
  <si>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</si>
  <si>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</si>
  <si>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</si>
  <si>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</si>
  <si>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</si>
  <si>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</si>
  <si>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</si>
  <si>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</si>
  <si>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</si>
  <si>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</si>
  <si>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</si>
  <si>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</si>
  <si>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</si>
  <si>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</si>
  <si>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</si>
  <si>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</si>
  <si>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</si>
  <si>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</si>
  <si>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</si>
  <si>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</si>
  <si>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</si>
  <si>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</si>
  <si>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</si>
  <si>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</si>
  <si>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</si>
  <si>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</si>
  <si>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</si>
  <si>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</si>
  <si>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</si>
  <si>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</si>
  <si>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</si>
  <si>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</si>
  <si>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</si>
  <si>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</si>
  <si>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</si>
  <si>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</si>
  <si>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</si>
  <si>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</si>
  <si>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</si>
  <si>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</si>
  <si>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</si>
  <si>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</si>
  <si>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</si>
  <si>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</si>
  <si>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</si>
  <si>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</si>
  <si>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</si>
  <si>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</si>
  <si>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</si>
  <si>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</si>
  <si>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</si>
  <si>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</si>
  <si>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</si>
  <si>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</si>
  <si>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</si>
  <si>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</si>
  <si>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</si>
  <si>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</si>
  <si>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</si>
  <si>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</si>
  <si>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</si>
  <si>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</si>
  <si>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</si>
  <si>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</si>
  <si>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</si>
  <si>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</si>
  <si>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</si>
  <si>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</si>
  <si>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</si>
  <si>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</si>
  <si>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</si>
  <si>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</si>
  <si>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</si>
  <si>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</si>
  <si>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</si>
  <si>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</si>
  <si>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</si>
  <si>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</si>
  <si>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</si>
  <si>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</si>
  <si>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</si>
  <si>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</si>
  <si>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</si>
  <si>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</si>
  <si>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</si>
  <si>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</si>
  <si>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</si>
  <si>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</si>
  <si>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</si>
  <si>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</si>
  <si>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</si>
  <si>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</si>
  <si>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</si>
  <si>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</si>
  <si>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</si>
  <si>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</si>
  <si>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</si>
  <si>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</si>
  <si>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</si>
  <si>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</si>
  <si>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</si>
  <si>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</si>
  <si>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</si>
  <si>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</si>
  <si>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</si>
  <si>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</si>
  <si>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</si>
  <si>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</si>
  <si>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</si>
  <si>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</si>
  <si>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</si>
  <si>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</si>
  <si>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</si>
  <si>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</si>
  <si>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</si>
  <si>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</si>
  <si>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</si>
  <si>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</si>
  <si>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</si>
  <si>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</si>
  <si>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</si>
  <si>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</si>
  <si>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</si>
  <si>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</si>
  <si>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</si>
  <si>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</si>
  <si>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</si>
  <si>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</si>
  <si>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</si>
  <si>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</si>
  <si>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</si>
  <si>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</si>
  <si>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</si>
  <si>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</si>
  <si>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</si>
  <si>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</si>
  <si>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</si>
  <si>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</si>
  <si>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</si>
  <si>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</si>
  <si>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</si>
  <si>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</si>
  <si>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</si>
  <si>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</si>
  <si>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</si>
  <si>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</si>
  <si>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</si>
  <si>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</si>
  <si>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</si>
  <si>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</si>
  <si>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</si>
  <si>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</si>
  <si>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</si>
  <si>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</si>
  <si>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</si>
  <si>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</si>
  <si>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</si>
  <si>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</si>
  <si>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</si>
  <si>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</si>
  <si>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</si>
  <si>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</si>
  <si>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</si>
  <si>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</si>
  <si>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</si>
  <si>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</si>
  <si>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</si>
  <si>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</si>
  <si>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</si>
  <si>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</si>
  <si>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</si>
  <si>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</si>
  <si>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</si>
  <si>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</si>
  <si>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</si>
  <si>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</si>
  <si>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</si>
  <si>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</si>
  <si>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</si>
  <si>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</si>
  <si>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</si>
  <si>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</si>
  <si>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</si>
  <si>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</si>
  <si>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</si>
  <si>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</si>
  <si>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</si>
  <si>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</si>
  <si>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</si>
  <si>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</si>
  <si>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</si>
  <si>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</si>
  <si>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</si>
  <si>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</si>
  <si>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</si>
  <si>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</si>
  <si>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</si>
  <si>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</si>
  <si>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</si>
  <si>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</si>
  <si>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</si>
  <si>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</si>
  <si>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</si>
  <si>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</si>
  <si>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</si>
  <si>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</si>
  <si>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</si>
  <si>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</si>
  <si>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</si>
  <si>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</si>
  <si>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</si>
  <si>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</si>
  <si>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</si>
  <si>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</si>
  <si>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</si>
  <si>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</si>
  <si>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</si>
  <si>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</si>
  <si>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</si>
  <si>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</si>
  <si>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</si>
  <si>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</si>
  <si>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</si>
  <si>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</si>
  <si>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</si>
  <si>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</si>
  <si>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</si>
  <si>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</si>
  <si>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</si>
  <si>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</si>
  <si>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</si>
  <si>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</si>
  <si>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</si>
  <si>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</si>
  <si>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</si>
  <si>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</si>
  <si>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</si>
  <si>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</si>
  <si>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</si>
  <si>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</si>
  <si>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</si>
  <si>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</si>
  <si>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</si>
  <si>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</si>
  <si>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</si>
  <si>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</si>
  <si>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</si>
  <si>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</si>
  <si>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</si>
  <si>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</si>
  <si>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</si>
  <si>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</si>
  <si>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</si>
  <si>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</si>
  <si>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</si>
  <si>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</si>
  <si>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</si>
  <si>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</si>
  <si>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</si>
  <si>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</si>
  <si>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</si>
  <si>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</si>
  <si>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</si>
  <si>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</si>
  <si>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</si>
  <si>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</si>
  <si>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</si>
  <si>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</si>
  <si>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</si>
  <si>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</si>
  <si>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</si>
  <si>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</si>
  <si>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</si>
  <si>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</si>
  <si>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</si>
  <si>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</si>
  <si>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</si>
  <si>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</si>
  <si>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</si>
  <si>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</si>
  <si>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</si>
  <si>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</si>
  <si>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</si>
  <si>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</si>
  <si>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</si>
  <si>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</si>
  <si>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</si>
  <si>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</si>
  <si>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</si>
  <si>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</si>
  <si>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</si>
  <si>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</si>
  <si>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</si>
  <si>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</si>
  <si>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</si>
  <si>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</si>
  <si>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</si>
  <si>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</si>
  <si>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</si>
  <si>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</si>
  <si>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</si>
  <si>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</si>
  <si>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</si>
  <si>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</si>
  <si>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</si>
  <si>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</si>
  <si>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</si>
  <si>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</si>
  <si>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</si>
  <si>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</si>
  <si>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</si>
  <si>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</si>
  <si>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</si>
  <si>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</si>
  <si>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</si>
  <si>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</si>
  <si>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</si>
  <si>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</si>
  <si>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</si>
  <si>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</si>
  <si>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</si>
  <si>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</si>
  <si>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</si>
  <si>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</si>
  <si>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</si>
  <si>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</si>
  <si>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</si>
  <si>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</si>
  <si>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</si>
  <si>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</si>
  <si>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</si>
  <si>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</si>
  <si>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</si>
  <si>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</si>
  <si>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</si>
  <si>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</si>
  <si>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</si>
  <si>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</si>
  <si>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</si>
  <si>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</si>
  <si>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</si>
  <si>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</si>
  <si>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</si>
  <si>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</si>
  <si>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</si>
  <si>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</si>
  <si>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</si>
  <si>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</si>
  <si>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</si>
  <si>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</si>
  <si>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</si>
  <si>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</si>
  <si>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</si>
  <si>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</si>
  <si>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</si>
  <si>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</si>
  <si>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</si>
  <si>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</si>
  <si>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</si>
  <si>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</si>
  <si>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</si>
  <si>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</si>
  <si>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</si>
  <si>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</si>
  <si>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</si>
  <si>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</si>
  <si>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</si>
  <si>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</si>
  <si>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</si>
  <si>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</si>
  <si>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</si>
  <si>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</si>
  <si>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</si>
  <si>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</si>
  <si>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</si>
  <si>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</si>
  <si>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</si>
  <si>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</si>
  <si>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</si>
  <si>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</si>
  <si>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</si>
  <si>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</si>
  <si>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</si>
  <si>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</si>
  <si>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</si>
  <si>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</si>
  <si>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</si>
  <si>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</si>
  <si>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</si>
  <si>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</si>
  <si>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</si>
  <si>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</si>
  <si>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</si>
  <si>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</si>
  <si>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</si>
  <si>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</si>
  <si>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</si>
  <si>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</si>
  <si>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</si>
  <si>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</si>
  <si>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</si>
  <si>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</si>
  <si>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</si>
  <si>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</si>
  <si>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</si>
  <si>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</si>
  <si>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</si>
  <si>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</si>
  <si>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</si>
  <si>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</si>
  <si>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</si>
  <si>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</si>
  <si>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</si>
  <si>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</si>
  <si>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</si>
  <si>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</si>
  <si>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</si>
  <si>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</si>
  <si>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</si>
  <si>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</si>
  <si>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</si>
  <si>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</si>
  <si>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</si>
  <si>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</si>
  <si>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</si>
  <si>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</si>
  <si>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</si>
  <si>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</si>
  <si>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</si>
  <si>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</si>
  <si>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</si>
  <si>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</si>
  <si>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</si>
  <si>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</si>
  <si>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</si>
  <si>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</si>
  <si>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</si>
  <si>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</si>
  <si>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</si>
  <si>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</si>
  <si>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</si>
  <si>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</si>
  <si>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</si>
  <si>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</si>
  <si>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</si>
  <si>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</si>
  <si>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</si>
  <si>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</si>
  <si>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</si>
  <si>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</si>
  <si>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</si>
  <si>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</si>
  <si>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</si>
  <si>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</si>
  <si>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</si>
  <si>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</si>
  <si>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</si>
  <si>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</si>
  <si>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</si>
  <si>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</si>
  <si>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</si>
  <si>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</si>
  <si>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</si>
  <si>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</si>
  <si>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</si>
  <si>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</si>
  <si>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</si>
  <si>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</si>
  <si>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</si>
  <si>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</si>
  <si>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</si>
  <si>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</si>
  <si>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</si>
  <si>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</si>
  <si>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</si>
  <si>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</si>
  <si>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</si>
  <si>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</si>
  <si>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</si>
  <si>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</si>
  <si>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</si>
  <si>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</si>
  <si>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</si>
  <si>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</si>
  <si>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</si>
  <si>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</si>
  <si>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</si>
  <si>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</si>
  <si>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</si>
  <si>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</si>
  <si>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</si>
  <si>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</si>
  <si>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</si>
  <si>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</si>
  <si>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</si>
  <si>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</si>
  <si>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</si>
  <si>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</si>
  <si>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</si>
  <si>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</si>
  <si>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</si>
  <si>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</si>
  <si>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</si>
  <si>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</si>
  <si>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</si>
  <si>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</si>
  <si>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</si>
  <si>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</si>
  <si>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</si>
  <si>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</si>
  <si>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</si>
  <si>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</si>
  <si>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</si>
  <si>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</si>
  <si>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</si>
  <si>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</si>
  <si>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</si>
  <si>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</si>
  <si>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</si>
  <si>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</si>
  <si>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</si>
  <si>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</si>
  <si>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</si>
  <si>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</si>
  <si>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</si>
  <si>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</si>
  <si>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</si>
  <si>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</si>
  <si>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</si>
  <si>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</si>
  <si>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</si>
  <si>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</si>
  <si>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</si>
  <si>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</si>
  <si>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</si>
  <si>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</si>
  <si>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</si>
  <si>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</si>
  <si>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</si>
  <si>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</si>
  <si>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</si>
  <si>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</si>
  <si>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</si>
  <si>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</si>
  <si>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</si>
  <si>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</si>
  <si>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</si>
  <si>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</si>
  <si>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</si>
  <si>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</si>
  <si>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</si>
  <si>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</si>
  <si>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</si>
  <si>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</si>
  <si>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</si>
  <si>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</si>
  <si>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</si>
  <si>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</si>
  <si>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</si>
  <si>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</si>
  <si>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</si>
  <si>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</si>
  <si>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</si>
  <si>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</si>
  <si>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</si>
  <si>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</si>
  <si>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</si>
  <si>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</si>
  <si>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</si>
  <si>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</si>
  <si>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</si>
  <si>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</si>
  <si>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</si>
  <si>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</si>
  <si>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</si>
  <si>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</si>
  <si>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</si>
  <si>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</si>
  <si>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</si>
  <si>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</si>
  <si>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</si>
  <si>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</si>
  <si>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</si>
  <si>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</si>
  <si>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</si>
  <si>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</si>
  <si>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</si>
  <si>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</si>
  <si>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</si>
  <si>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</si>
  <si>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</si>
  <si>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</si>
  <si>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</si>
  <si>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</si>
  <si>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</si>
  <si>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</si>
  <si>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</si>
  <si>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</si>
  <si>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</si>
  <si>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</si>
  <si>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</si>
  <si>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</si>
  <si>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</si>
  <si>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</si>
  <si>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</si>
  <si>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</si>
  <si>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</si>
  <si>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</si>
  <si>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</si>
  <si>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</si>
  <si>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</si>
  <si>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</si>
  <si>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</si>
  <si>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</si>
  <si>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</si>
  <si>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</si>
  <si>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</si>
  <si>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</si>
  <si>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</si>
  <si>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</si>
  <si>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</si>
  <si>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</si>
  <si>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</si>
  <si>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</si>
  <si>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</si>
  <si>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</si>
  <si>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</si>
  <si>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</si>
  <si>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</si>
  <si>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</si>
  <si>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</si>
  <si>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</si>
  <si>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</si>
  <si>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</si>
  <si>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</si>
  <si>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</si>
  <si>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</si>
  <si>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</si>
  <si>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</si>
  <si>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</si>
  <si>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</si>
  <si>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</si>
  <si>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</si>
  <si>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</si>
  <si>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</si>
  <si>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</si>
  <si>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</si>
  <si>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</si>
  <si>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</si>
  <si>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</si>
  <si>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</si>
  <si>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</si>
  <si>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</si>
  <si>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</si>
  <si>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</si>
  <si>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</si>
  <si>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</si>
  <si>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</si>
  <si>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</si>
  <si>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</si>
  <si>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</si>
  <si>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</si>
  <si>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</si>
  <si>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</si>
  <si>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</si>
  <si>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</si>
  <si>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</si>
  <si>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</si>
  <si>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</si>
  <si>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</si>
  <si>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</si>
  <si>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</si>
  <si>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</si>
  <si>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</si>
  <si>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</si>
  <si>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</si>
  <si>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</si>
  <si>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</si>
  <si>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</si>
  <si>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</si>
  <si>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</si>
  <si>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</si>
  <si>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</si>
  <si>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</si>
  <si>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</si>
  <si>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</si>
  <si>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</si>
  <si>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</si>
  <si>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</si>
  <si>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</si>
  <si>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</si>
  <si>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</si>
  <si>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</si>
  <si>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</si>
  <si>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</si>
  <si>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</si>
  <si>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</si>
  <si>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</si>
  <si>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</si>
  <si>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</si>
  <si>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</si>
  <si>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</si>
  <si>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</si>
  <si>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</si>
  <si>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</si>
  <si>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</si>
  <si>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</si>
  <si>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</si>
  <si>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</si>
  <si>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</si>
  <si>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</si>
  <si>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</si>
  <si>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</si>
  <si>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</si>
  <si>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</si>
  <si>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</si>
  <si>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</si>
  <si>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</si>
  <si>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</si>
  <si>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</si>
  <si>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</si>
  <si>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</si>
  <si>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</si>
  <si>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</si>
  <si>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</si>
  <si>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</si>
  <si>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</si>
  <si>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</si>
  <si>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</si>
  <si>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</si>
  <si>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</si>
  <si>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</si>
  <si>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</si>
  <si>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</si>
  <si>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</si>
  <si>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</si>
  <si>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</si>
  <si>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</si>
  <si>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</si>
  <si>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</si>
  <si>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</si>
  <si>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</si>
  <si>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</si>
  <si>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</si>
  <si>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</si>
  <si>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</si>
  <si>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</si>
  <si>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</si>
  <si>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</si>
  <si>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</si>
  <si>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</si>
  <si>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</si>
  <si>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</si>
  <si>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</si>
  <si>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</si>
  <si>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</si>
  <si>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</si>
  <si>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</si>
  <si>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</si>
  <si>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</si>
  <si>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</si>
  <si>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</si>
  <si>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</si>
  <si>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</si>
  <si>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</si>
  <si>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</si>
  <si>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</si>
  <si>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</si>
  <si>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</si>
  <si>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</si>
  <si>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</si>
  <si>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</si>
  <si>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</si>
  <si>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</si>
  <si>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</si>
  <si>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</si>
  <si>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</si>
  <si>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</si>
  <si>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</si>
  <si>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</si>
  <si>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</si>
  <si>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</si>
  <si>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</si>
  <si>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</si>
  <si>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</si>
  <si>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</si>
  <si>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</si>
  <si>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</si>
  <si>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</si>
  <si>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</si>
  <si>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</si>
  <si>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</si>
  <si>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</si>
  <si>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</si>
  <si>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</si>
  <si>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</si>
  <si>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</si>
  <si>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</si>
  <si>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</si>
  <si>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</si>
  <si>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</si>
  <si>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</si>
  <si>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</si>
  <si>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</si>
  <si>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</si>
  <si>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</si>
  <si>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</si>
  <si>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</si>
  <si>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</si>
  <si>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</si>
  <si>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</si>
  <si>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</si>
  <si>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</si>
  <si>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</si>
  <si>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</si>
  <si>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</si>
  <si>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</si>
  <si>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</si>
  <si>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</si>
  <si>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</si>
  <si>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</si>
  <si>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</si>
  <si>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</si>
  <si>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</si>
  <si>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</si>
  <si>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</si>
  <si>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</si>
  <si>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</si>
  <si>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</si>
  <si>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</si>
  <si>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</si>
  <si>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</si>
  <si>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</si>
  <si>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</si>
  <si>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</si>
  <si>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</si>
  <si>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</si>
  <si>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</si>
  <si>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</si>
  <si>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</si>
  <si>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</si>
  <si>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</si>
  <si>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</si>
  <si>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</si>
  <si>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</si>
  <si>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</si>
  <si>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</si>
  <si>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</si>
  <si>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</si>
  <si>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</si>
  <si>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</si>
  <si>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</si>
  <si>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</si>
  <si>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</si>
  <si>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</si>
  <si>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</si>
  <si>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</si>
  <si>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</si>
  <si>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</si>
  <si>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</si>
  <si>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</si>
  <si>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</si>
  <si>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</si>
  <si>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</si>
  <si>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</si>
  <si>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</si>
  <si>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</si>
  <si>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</si>
  <si>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</si>
  <si>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</si>
  <si>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</si>
  <si>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</si>
  <si>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</si>
  <si>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</si>
  <si>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</si>
  <si>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</si>
  <si>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</si>
  <si>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</si>
  <si>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</si>
  <si>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</si>
  <si>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</si>
  <si>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</si>
  <si>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</si>
  <si>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</si>
  <si>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</si>
  <si>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</si>
  <si>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</si>
  <si>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</si>
  <si>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</si>
  <si>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</si>
  <si>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</si>
  <si>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</si>
  <si>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</si>
  <si>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</si>
  <si>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</si>
  <si>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</si>
  <si>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</si>
  <si>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</si>
  <si>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</si>
  <si>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</si>
  <si>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</si>
  <si>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</si>
  <si>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</si>
  <si>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</si>
  <si>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</si>
  <si>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</si>
  <si>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</si>
  <si>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</si>
  <si>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</si>
  <si>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</si>
  <si>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</si>
  <si>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</si>
  <si>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</si>
  <si>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</si>
  <si>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</si>
  <si>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</si>
  <si>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</si>
  <si>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</si>
  <si>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</si>
  <si>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</si>
  <si>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</si>
  <si>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</si>
  <si>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</si>
  <si>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</si>
  <si>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</si>
  <si>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</si>
  <si>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</si>
  <si>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</si>
  <si>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</si>
  <si>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</si>
  <si>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</si>
  <si>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</si>
  <si>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</si>
  <si>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</si>
  <si>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</si>
  <si>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</si>
  <si>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</si>
  <si>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</si>
  <si>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</si>
  <si>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</si>
  <si>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</si>
  <si>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</si>
  <si>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</si>
  <si>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</si>
  <si>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</si>
  <si>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</si>
  <si>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</si>
  <si>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</si>
  <si>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</si>
  <si>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</si>
  <si>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</si>
  <si>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</si>
  <si>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</si>
  <si>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</si>
  <si>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</si>
  <si>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</si>
  <si>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</si>
  <si>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</si>
  <si>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</si>
  <si>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</si>
  <si>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</si>
  <si>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</si>
  <si>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</si>
  <si>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</si>
  <si>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</si>
  <si>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</si>
  <si>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</si>
  <si>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</si>
  <si>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</si>
  <si>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</si>
  <si>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</si>
  <si>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</si>
  <si>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</si>
  <si>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</si>
  <si>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</si>
  <si>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</si>
  <si>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</si>
  <si>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</si>
  <si>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</si>
  <si>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</si>
  <si>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</si>
  <si>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</si>
  <si>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</si>
  <si>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</si>
  <si>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</si>
  <si>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</si>
  <si>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</si>
  <si>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</si>
  <si>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</si>
  <si>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</si>
  <si>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</si>
  <si>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</si>
  <si>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</si>
  <si>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</si>
  <si>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</si>
  <si>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</si>
  <si>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</si>
  <si>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</si>
  <si>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</si>
  <si>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</si>
  <si>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</si>
  <si>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</si>
  <si>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</si>
  <si>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</si>
  <si>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</si>
  <si>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</si>
  <si>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</si>
  <si>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</si>
  <si>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</si>
  <si>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</si>
  <si>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</si>
  <si>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</si>
  <si>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</si>
  <si>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</si>
  <si>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</si>
  <si>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</si>
  <si>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</si>
  <si>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</si>
  <si>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</si>
  <si>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</si>
  <si>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</si>
  <si>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</si>
  <si>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</si>
  <si>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</si>
  <si>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</si>
  <si>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</si>
  <si>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</si>
  <si>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</si>
  <si>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</si>
  <si>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</si>
  <si>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</si>
  <si>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</si>
  <si>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</si>
  <si>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</si>
  <si>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</si>
  <si>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</si>
  <si>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</si>
  <si>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</si>
  <si>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</si>
  <si>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</si>
  <si>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</si>
  <si>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</si>
  <si>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</si>
  <si>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</si>
  <si>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</si>
  <si>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</si>
  <si>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</si>
  <si>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</si>
  <si>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</si>
  <si>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</si>
  <si>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</si>
  <si>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</si>
  <si>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</si>
  <si>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</si>
  <si>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</si>
  <si>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</si>
  <si>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</si>
  <si>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</si>
  <si>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</si>
  <si>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</si>
  <si>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</si>
  <si>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</si>
  <si>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</si>
  <si>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</si>
  <si>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</si>
  <si>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</si>
  <si>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</si>
  <si>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</si>
  <si>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</si>
  <si>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</si>
  <si>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</si>
  <si>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</si>
  <si>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</si>
  <si>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</si>
  <si>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</si>
  <si>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</si>
  <si>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</si>
  <si>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</si>
  <si>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</si>
  <si>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</si>
  <si>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</si>
  <si>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</si>
  <si>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</si>
  <si>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</si>
  <si>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</si>
  <si>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</si>
  <si>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</si>
  <si>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</si>
  <si>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</si>
  <si>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</si>
  <si>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</si>
  <si>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</si>
  <si>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</si>
  <si>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</si>
  <si>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</si>
  <si>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</si>
  <si>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</si>
  <si>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</si>
  <si>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</si>
  <si>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</si>
  <si>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</si>
  <si>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</si>
  <si>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</si>
  <si>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</si>
  <si>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</si>
  <si>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</si>
  <si>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</si>
  <si>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</si>
  <si>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</si>
  <si>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</si>
  <si>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</si>
  <si>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</si>
  <si>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</si>
  <si>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</si>
  <si>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</si>
  <si>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</si>
  <si>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</si>
  <si>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</si>
  <si>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</si>
  <si>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</si>
  <si>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</si>
  <si>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</si>
  <si>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</si>
  <si>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</si>
  <si>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</si>
  <si>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</si>
  <si>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</si>
  <si>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</si>
  <si>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</si>
  <si>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</si>
  <si>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</si>
  <si>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</si>
  <si>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</si>
  <si>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</si>
  <si>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</si>
  <si>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</si>
  <si>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</si>
  <si>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</si>
  <si>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</si>
  <si>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</si>
  <si>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</si>
  <si>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</si>
  <si>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</si>
  <si>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</si>
  <si>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</si>
  <si>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</si>
  <si>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</si>
  <si>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</si>
  <si>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</si>
  <si>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</si>
  <si>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</si>
  <si>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</si>
  <si>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</si>
  <si>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</si>
  <si>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</si>
  <si>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</si>
  <si>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</si>
  <si>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</si>
  <si>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</si>
  <si>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</si>
  <si>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</si>
  <si>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</si>
  <si>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</si>
  <si>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</si>
  <si>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</si>
  <si>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</si>
  <si>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</si>
  <si>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</si>
  <si>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</si>
  <si>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</si>
  <si>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</si>
  <si>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</si>
  <si>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</si>
  <si>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</si>
  <si>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</si>
  <si>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</si>
  <si>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</si>
  <si>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</si>
  <si>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</si>
  <si>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</si>
  <si>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</si>
  <si>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</si>
  <si>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</si>
  <si>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</si>
  <si>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</si>
  <si>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</si>
  <si>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</si>
  <si>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</si>
  <si>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</si>
  <si>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</si>
  <si>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</si>
  <si>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</si>
  <si>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</si>
  <si>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</si>
  <si>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</si>
  <si>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</si>
  <si>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</si>
  <si>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</si>
  <si>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</si>
  <si>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</si>
  <si>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</si>
  <si>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</si>
  <si>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</si>
  <si>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</si>
  <si>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</si>
  <si>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</si>
  <si>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</si>
  <si>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</si>
  <si>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</si>
  <si>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</si>
  <si>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</si>
  <si>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</si>
  <si>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</si>
  <si>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</si>
  <si>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</si>
  <si>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</si>
  <si>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</si>
  <si>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</si>
  <si>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</si>
  <si>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</si>
  <si>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</si>
  <si>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</si>
  <si>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</si>
  <si>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</si>
  <si>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</si>
  <si>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</si>
  <si>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</si>
  <si>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</si>
  <si>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</si>
  <si>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</si>
  <si>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</si>
  <si>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</si>
  <si>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</si>
  <si>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</si>
  <si>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</si>
  <si>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</si>
  <si>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</si>
  <si>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</si>
  <si>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</si>
  <si>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</si>
  <si>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</si>
  <si>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</si>
  <si>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</si>
  <si>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</si>
  <si>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</si>
  <si>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</si>
  <si>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</si>
  <si>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</si>
  <si>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</si>
  <si>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</si>
  <si>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</si>
  <si>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</si>
  <si>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</si>
  <si>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</si>
  <si>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</si>
  <si>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</si>
  <si>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</si>
  <si>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</si>
  <si>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</si>
  <si>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</si>
  <si>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</si>
  <si>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</si>
  <si>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</si>
  <si>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</si>
  <si>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</si>
  <si>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</si>
  <si>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</si>
  <si>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</si>
  <si>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</si>
  <si>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</si>
  <si>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</si>
  <si>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</si>
  <si>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</si>
  <si>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</si>
  <si>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</si>
  <si>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</si>
  <si>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</si>
  <si>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</si>
  <si>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</si>
  <si>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</si>
  <si>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</si>
  <si>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</si>
  <si>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</si>
  <si>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</si>
  <si>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</si>
  <si>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</si>
  <si>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</si>
  <si>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</si>
  <si>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</si>
  <si>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</si>
  <si>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</si>
  <si>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</si>
  <si>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</si>
  <si>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</si>
  <si>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</si>
  <si>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</si>
  <si>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</si>
  <si>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</si>
  <si>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</si>
  <si>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</si>
  <si>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</si>
  <si>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</si>
  <si>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</si>
  <si>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</si>
  <si>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</si>
  <si>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</si>
  <si>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</si>
  <si>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</si>
  <si>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</si>
  <si>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</si>
  <si>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</si>
  <si>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</si>
  <si>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</si>
  <si>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</si>
  <si>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</si>
  <si>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</si>
  <si>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</si>
  <si>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</si>
  <si>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</si>
  <si>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</si>
  <si>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</si>
  <si>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</si>
  <si>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</si>
  <si>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</si>
  <si>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</si>
  <si>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</si>
  <si>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</si>
  <si>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</si>
  <si>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</si>
  <si>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</si>
  <si>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</si>
  <si>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</si>
  <si>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</si>
  <si>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</si>
  <si>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</si>
  <si>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</si>
  <si>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</si>
  <si>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</si>
  <si>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</si>
  <si>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</si>
  <si>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</si>
  <si>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</si>
  <si>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</si>
  <si>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</si>
  <si>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</si>
  <si>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</si>
  <si>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</si>
  <si>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</si>
  <si>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</si>
  <si>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</si>
  <si>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</si>
  <si>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</si>
  <si>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</si>
  <si>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</si>
  <si>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</si>
  <si>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</si>
  <si>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</si>
  <si>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</si>
  <si>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</si>
  <si>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</si>
  <si>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</si>
  <si>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</si>
  <si>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</si>
  <si>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</si>
  <si>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</si>
  <si>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</si>
  <si>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</si>
  <si>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</si>
  <si>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</si>
  <si>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</si>
  <si>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</si>
  <si>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</si>
  <si>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</si>
  <si>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</si>
  <si>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</si>
  <si>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</si>
  <si>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</si>
  <si>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</si>
  <si>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</si>
  <si>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</si>
  <si>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</si>
  <si>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</si>
  <si>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</si>
  <si>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</si>
  <si>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</si>
  <si>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</si>
  <si>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</si>
  <si>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</si>
  <si>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</si>
  <si>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</si>
  <si>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</si>
  <si>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</si>
  <si>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</si>
  <si>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</si>
  <si>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</si>
  <si>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</si>
  <si>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</si>
  <si>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</si>
  <si>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</si>
  <si>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</si>
  <si>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</si>
  <si>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</si>
  <si>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</si>
  <si>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</si>
  <si>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</si>
  <si>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</si>
  <si>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</si>
  <si>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</si>
  <si>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</si>
  <si>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</si>
  <si>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</si>
  <si>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</si>
  <si>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</si>
  <si>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</si>
  <si>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</si>
  <si>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</si>
  <si>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</si>
  <si>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</si>
  <si>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</si>
  <si>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</si>
  <si>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</si>
  <si>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</si>
  <si>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</si>
  <si>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</si>
  <si>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</si>
  <si>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</si>
  <si>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</si>
  <si>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</si>
  <si>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</si>
  <si>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</si>
  <si>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</si>
  <si>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</si>
  <si>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</si>
  <si>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</si>
  <si>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</si>
  <si>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</si>
  <si>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</si>
  <si>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</si>
  <si>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</si>
  <si>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</si>
  <si>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</si>
  <si>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</si>
  <si>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</si>
  <si>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</si>
  <si>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</si>
  <si>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</si>
  <si>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</si>
  <si>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</si>
  <si>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</si>
  <si>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</si>
  <si>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</si>
  <si>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</si>
  <si>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</si>
  <si>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</si>
  <si>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</si>
  <si>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</si>
  <si>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</si>
  <si>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</si>
  <si>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</si>
  <si>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</si>
  <si>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</si>
  <si>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</si>
  <si>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</si>
  <si>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</si>
  <si>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</si>
  <si>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</si>
  <si>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</si>
  <si>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</si>
  <si>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</si>
  <si>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</si>
  <si>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</si>
  <si>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</si>
  <si>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</si>
  <si>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</si>
  <si>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</si>
  <si>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</si>
  <si>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</si>
  <si>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</si>
  <si>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</si>
  <si>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</si>
  <si>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</si>
  <si>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</si>
  <si>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</si>
  <si>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</si>
  <si>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</si>
  <si>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</si>
  <si>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</si>
  <si>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</si>
  <si>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</si>
  <si>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</si>
  <si>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</si>
  <si>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</si>
  <si>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</si>
  <si>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</si>
  <si>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</si>
  <si>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</si>
  <si>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</si>
  <si>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</si>
  <si>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</si>
  <si>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</si>
  <si>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</si>
  <si>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</si>
  <si>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</si>
  <si>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</si>
  <si>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</si>
  <si>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</si>
  <si>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</si>
  <si>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</si>
  <si>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</si>
  <si>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</si>
  <si>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</si>
  <si>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</si>
  <si>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</si>
  <si>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</si>
  <si>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</si>
  <si>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</si>
  <si>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</si>
  <si>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</si>
  <si>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</si>
  <si>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</si>
  <si>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</si>
  <si>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</si>
  <si>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</si>
  <si>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</si>
  <si>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</si>
  <si>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</si>
  <si>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</si>
  <si>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</si>
  <si>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</si>
  <si>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</si>
  <si>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</si>
  <si>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</si>
  <si>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</si>
  <si>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</si>
  <si>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</si>
  <si>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</si>
  <si>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</si>
  <si>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</si>
  <si>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</si>
  <si>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</si>
  <si>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</si>
  <si>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</si>
  <si>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</si>
  <si>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</si>
  <si>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</si>
  <si>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</si>
  <si>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</si>
  <si>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</si>
  <si>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</si>
  <si>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</si>
  <si>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</si>
  <si>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</si>
  <si>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</si>
  <si>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</si>
  <si>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</si>
  <si>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</si>
  <si>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</si>
  <si>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</si>
  <si>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</si>
  <si>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</si>
  <si>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</si>
  <si>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</si>
  <si>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</si>
  <si>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</si>
  <si>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</si>
  <si>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</si>
  <si>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</si>
  <si>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</si>
  <si>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</si>
  <si>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</si>
  <si>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</si>
  <si>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</si>
  <si>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</si>
  <si>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</si>
  <si>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</si>
  <si>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</si>
  <si>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</si>
  <si>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</si>
  <si>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</si>
  <si>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</si>
  <si>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</si>
  <si>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</si>
  <si>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</si>
  <si>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</si>
  <si>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</si>
  <si>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</si>
  <si>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</si>
  <si>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</si>
  <si>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</si>
  <si>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</si>
  <si>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</si>
  <si>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</si>
  <si>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</si>
  <si>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</si>
  <si>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</si>
  <si>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</si>
  <si>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</si>
  <si>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</si>
  <si>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</si>
  <si>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</si>
  <si>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</si>
  <si>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</si>
  <si>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</si>
  <si>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</si>
  <si>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</si>
  <si>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</si>
  <si>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</si>
  <si>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</si>
  <si>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</si>
  <si>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</si>
  <si>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</si>
  <si>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</si>
  <si>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</si>
  <si>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</si>
  <si>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</si>
  <si>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</si>
  <si>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</si>
  <si>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</si>
  <si>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</si>
  <si>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</si>
  <si>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</si>
  <si>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</si>
  <si>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</si>
  <si>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</si>
  <si>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</si>
  <si>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</si>
  <si>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</si>
  <si>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</si>
  <si>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</si>
  <si>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</si>
  <si>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</si>
  <si>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</si>
  <si>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</si>
  <si>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</si>
  <si>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</si>
  <si>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</si>
  <si>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</si>
  <si>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</si>
  <si>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</si>
  <si>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</si>
  <si>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</si>
  <si>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</si>
  <si>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</si>
  <si>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</si>
  <si>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</si>
  <si>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</si>
  <si>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</si>
  <si>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</si>
  <si>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</si>
  <si>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</si>
  <si>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</si>
  <si>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</si>
  <si>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</si>
  <si>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</si>
  <si>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</si>
  <si>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</si>
  <si>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</si>
  <si>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</si>
  <si>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</si>
  <si>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</si>
  <si>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</si>
  <si>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</si>
  <si>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</si>
  <si>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</si>
  <si>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</si>
  <si>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</si>
  <si>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</si>
  <si>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</si>
  <si>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</si>
  <si>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</si>
  <si>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</si>
  <si>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</si>
  <si>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</si>
  <si>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</si>
  <si>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</si>
  <si>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</si>
  <si>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</si>
  <si>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</si>
  <si>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</si>
  <si>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</si>
  <si>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</si>
  <si>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</si>
  <si>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</si>
  <si>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</si>
  <si>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</si>
  <si>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</si>
  <si>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</si>
  <si>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</si>
  <si>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</si>
  <si>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</si>
  <si>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</si>
  <si>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</si>
  <si>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</si>
  <si>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</si>
  <si>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</si>
  <si>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</si>
  <si>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</si>
  <si>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</si>
  <si>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</si>
  <si>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</si>
  <si>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</si>
  <si>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</si>
  <si>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</si>
  <si>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</si>
  <si>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</si>
  <si>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</si>
  <si>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</si>
  <si>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</si>
  <si>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</si>
  <si>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</si>
  <si>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</si>
  <si>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</si>
  <si>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</si>
  <si>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</si>
  <si>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</si>
  <si>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</si>
  <si>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</si>
  <si>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</si>
  <si>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</si>
  <si>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</si>
  <si>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</si>
  <si>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</si>
  <si>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</si>
  <si>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</si>
  <si>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</si>
  <si>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</si>
  <si>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</si>
  <si>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</si>
  <si>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</si>
  <si>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</si>
  <si>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</si>
  <si>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</si>
  <si>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</si>
  <si>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</si>
  <si>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</si>
  <si>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</si>
  <si>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</si>
  <si>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</si>
  <si>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</si>
  <si>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</si>
  <si>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</si>
  <si>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</si>
  <si>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</si>
  <si>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</si>
  <si>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</si>
  <si>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</si>
  <si>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</si>
  <si>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</si>
  <si>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</si>
  <si>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</si>
  <si>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</si>
  <si>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</si>
  <si>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</si>
  <si>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</si>
  <si>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</si>
  <si>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</si>
  <si>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</si>
  <si>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</si>
  <si>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</si>
  <si>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</si>
  <si>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</si>
  <si>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</si>
  <si>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</si>
  <si>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</si>
  <si>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</si>
  <si>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</si>
  <si>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</si>
  <si>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</si>
  <si>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</si>
  <si>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</si>
  <si>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</si>
  <si>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</si>
  <si>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</si>
  <si>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</si>
  <si>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</si>
  <si>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</si>
  <si>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</si>
  <si>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</si>
  <si>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</si>
  <si>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</si>
  <si>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</si>
  <si>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</si>
  <si>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</si>
  <si>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</si>
  <si>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</si>
  <si>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</si>
  <si>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</si>
  <si>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</si>
  <si>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</si>
  <si>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</si>
  <si>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</si>
  <si>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</si>
  <si>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</si>
  <si>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</si>
  <si>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</si>
  <si>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</si>
  <si>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</si>
  <si>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</si>
  <si>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</si>
  <si>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</si>
  <si>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</si>
  <si>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</si>
  <si>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</si>
  <si>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</si>
  <si>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</si>
  <si>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</si>
  <si>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</si>
  <si>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</si>
  <si>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</si>
  <si>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</si>
  <si>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</si>
  <si>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</si>
  <si>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</si>
  <si>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</si>
  <si>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</si>
  <si>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</si>
  <si>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</si>
  <si>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</si>
  <si>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</si>
  <si>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</si>
  <si>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</si>
  <si>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</si>
  <si>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</si>
  <si>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</si>
  <si>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</si>
  <si>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</si>
  <si>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</si>
  <si>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</si>
  <si>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</si>
  <si>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</si>
  <si>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</si>
  <si>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</si>
  <si>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</si>
  <si>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</si>
  <si>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</si>
  <si>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</si>
  <si>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</si>
  <si>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</si>
  <si>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</si>
  <si>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</si>
  <si>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</si>
  <si>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</si>
  <si>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</si>
  <si>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</si>
  <si>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</si>
  <si>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</si>
  <si>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</si>
  <si>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</si>
  <si>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</si>
  <si>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</si>
  <si>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</si>
  <si>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</si>
  <si>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</si>
  <si>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</si>
  <si>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</si>
  <si>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</si>
  <si>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</si>
  <si>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</si>
  <si>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</si>
  <si>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</si>
  <si>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</si>
  <si>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</si>
  <si>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</si>
  <si>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</si>
  <si>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</si>
  <si>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</si>
  <si>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</si>
  <si>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</si>
  <si>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</si>
  <si>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</si>
  <si>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</si>
  <si>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</si>
  <si>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</si>
  <si>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</si>
  <si>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</si>
  <si>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</si>
  <si>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</si>
  <si>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</si>
  <si>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</si>
  <si>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</si>
  <si>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</si>
  <si>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</si>
  <si>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</si>
  <si>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</si>
  <si>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</si>
  <si>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</si>
  <si>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</si>
  <si>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</si>
  <si>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</si>
  <si>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</si>
  <si>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</si>
  <si>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</si>
  <si>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</si>
  <si>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</si>
  <si>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</si>
  <si>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</si>
  <si>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</si>
  <si>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</si>
  <si>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</si>
  <si>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</si>
  <si>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</si>
  <si>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</si>
  <si>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</si>
  <si>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</si>
  <si>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</si>
  <si>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</si>
  <si>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</si>
  <si>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</si>
  <si>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</si>
  <si>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</si>
  <si>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</si>
  <si>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</si>
  <si>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</si>
  <si>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</si>
  <si>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</si>
  <si>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</si>
  <si>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</si>
  <si>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</si>
  <si>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</si>
  <si>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</si>
  <si>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</si>
  <si>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</si>
  <si>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</si>
  <si>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</si>
  <si>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</si>
  <si>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</si>
  <si>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</si>
  <si>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</si>
  <si>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</si>
  <si>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</si>
  <si>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</si>
  <si>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</si>
  <si>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</si>
  <si>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</si>
  <si>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</si>
  <si>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</si>
  <si>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</si>
  <si>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</si>
  <si>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</si>
  <si>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</si>
  <si>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</si>
  <si>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</si>
  <si>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</si>
  <si>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</si>
  <si>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</si>
  <si>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</si>
  <si>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</si>
  <si>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</si>
  <si>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</si>
  <si>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</si>
  <si>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</si>
  <si>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</si>
  <si>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</si>
  <si>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</si>
  <si>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</si>
  <si>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</si>
  <si>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</si>
  <si>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</si>
  <si>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</si>
  <si>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</si>
  <si>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</si>
  <si>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</si>
  <si>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</si>
  <si>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</si>
  <si>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</si>
  <si>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</si>
  <si>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</si>
  <si>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</si>
  <si>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</si>
  <si>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</si>
  <si>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</si>
  <si>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</si>
  <si>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</si>
  <si>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</si>
  <si>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</si>
  <si>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</si>
  <si>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</si>
  <si>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</si>
  <si>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</si>
  <si>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</si>
  <si>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</si>
  <si>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</si>
  <si>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</si>
  <si>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</si>
  <si>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</si>
  <si>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</si>
  <si>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</si>
  <si>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</si>
  <si>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</si>
  <si>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</si>
  <si>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</si>
  <si>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</si>
  <si>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</si>
  <si>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</si>
  <si>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</si>
  <si>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</si>
  <si>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</si>
  <si>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</si>
  <si>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</si>
  <si>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</si>
  <si>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</si>
  <si>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</si>
  <si>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</si>
  <si>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</si>
  <si>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</si>
  <si>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</si>
  <si>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</si>
  <si>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</si>
  <si>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</si>
  <si>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</si>
  <si>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</si>
  <si>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</si>
  <si>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</si>
  <si>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</si>
  <si>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</si>
  <si>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</si>
  <si>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</si>
  <si>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</si>
  <si>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</si>
  <si>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</si>
  <si>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</si>
  <si>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</si>
  <si>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</si>
  <si>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</si>
  <si>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</si>
  <si>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</si>
  <si>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</si>
  <si>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</si>
  <si>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</si>
  <si>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</si>
  <si>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</si>
  <si>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</si>
  <si>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</si>
  <si>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</si>
  <si>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</si>
  <si>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</si>
  <si>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</si>
  <si>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</si>
  <si>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</si>
  <si>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</si>
  <si>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</si>
  <si>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</si>
  <si>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</si>
  <si>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</si>
  <si>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</si>
  <si>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</si>
  <si>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</si>
  <si>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</si>
  <si>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</si>
  <si>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</si>
  <si>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</si>
  <si>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</si>
  <si>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</si>
  <si>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</si>
  <si>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</si>
  <si>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</si>
  <si>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</si>
  <si>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</si>
  <si>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</si>
  <si>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</si>
  <si>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</si>
  <si>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</si>
  <si>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</si>
  <si>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</si>
  <si>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</si>
  <si>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</si>
  <si>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</si>
  <si>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</si>
  <si>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</si>
  <si>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</si>
  <si>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</si>
  <si>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</si>
  <si>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</si>
  <si>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</si>
  <si>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</si>
  <si>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</si>
  <si>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</si>
  <si>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</si>
  <si>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</si>
  <si>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</si>
  <si>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</si>
  <si>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</si>
  <si>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</si>
  <si>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</si>
  <si>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</si>
  <si>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</si>
  <si>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</si>
  <si>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</si>
  <si>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</si>
  <si>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</si>
  <si>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</si>
  <si>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</si>
  <si>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</si>
  <si>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</si>
  <si>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</si>
  <si>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</si>
  <si>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</si>
  <si>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</si>
  <si>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</si>
  <si>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</si>
  <si>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</si>
  <si>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</si>
  <si>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</si>
  <si>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</si>
  <si>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</si>
  <si>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</si>
  <si>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</si>
  <si>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</si>
  <si>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</si>
  <si>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</si>
  <si>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</si>
  <si>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</si>
  <si>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</si>
  <si>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</si>
  <si>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</si>
  <si>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</si>
  <si>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</si>
  <si>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</si>
  <si>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</si>
  <si>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</si>
  <si>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</si>
  <si>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</si>
  <si>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</si>
  <si>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</si>
  <si>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</si>
  <si>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</si>
  <si>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</si>
  <si>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</si>
  <si>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</si>
  <si>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</si>
  <si>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</si>
  <si>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</si>
  <si>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</si>
  <si>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</si>
  <si>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</si>
  <si>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</si>
  <si>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</si>
  <si>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</si>
  <si>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</si>
  <si>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</si>
  <si>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</si>
  <si>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</si>
  <si>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</si>
  <si>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</si>
  <si>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</si>
  <si>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</si>
  <si>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</si>
  <si>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</si>
  <si>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</si>
  <si>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</si>
  <si>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</si>
  <si>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</si>
  <si>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</si>
  <si>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</si>
  <si>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</si>
  <si>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</si>
  <si>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</si>
  <si>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</si>
  <si>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</si>
  <si>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</si>
  <si>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</si>
  <si>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</si>
  <si>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</si>
  <si>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</si>
  <si>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</si>
  <si>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</si>
  <si>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</si>
  <si>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</si>
  <si>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</si>
  <si>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</si>
  <si>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</si>
  <si>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</si>
  <si>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</si>
  <si>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</si>
  <si>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</si>
  <si>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</si>
  <si>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</si>
  <si>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</si>
  <si>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</si>
  <si>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</si>
  <si>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</si>
  <si>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</si>
  <si>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</si>
  <si>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</si>
  <si>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</si>
  <si>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</si>
  <si>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</si>
  <si>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</si>
  <si>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</si>
  <si>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</si>
  <si>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</si>
  <si>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</si>
  <si>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</si>
  <si>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</si>
  <si>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</si>
  <si>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</si>
  <si>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</si>
  <si>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</si>
  <si>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</si>
  <si>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</si>
  <si>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</si>
  <si>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</si>
  <si>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</si>
  <si>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</si>
  <si>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</si>
  <si>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</si>
  <si>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</si>
  <si>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</si>
  <si>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</si>
  <si>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</si>
  <si>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</si>
  <si>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</si>
  <si>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</si>
  <si>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</si>
  <si>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</si>
  <si>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</si>
  <si>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</si>
  <si>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</si>
  <si>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</si>
  <si>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</si>
  <si>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</si>
  <si>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</si>
  <si>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</si>
  <si>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</si>
  <si>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</si>
  <si>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</si>
  <si>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</si>
  <si>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</si>
  <si>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</si>
  <si>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</si>
  <si>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</si>
  <si>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</si>
  <si>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</si>
  <si>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</si>
  <si>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</si>
  <si>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</si>
  <si>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</si>
  <si>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</si>
  <si>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</si>
  <si>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</si>
  <si>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</si>
  <si>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</si>
  <si>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</si>
  <si>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</si>
  <si>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</si>
  <si>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</si>
  <si>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</si>
  <si>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</si>
  <si>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</si>
  <si>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</si>
  <si>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</si>
  <si>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</si>
  <si>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</si>
  <si>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</si>
  <si>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</si>
  <si>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</si>
  <si>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</si>
  <si>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</si>
  <si>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</si>
  <si>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</si>
  <si>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</si>
  <si>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</si>
  <si>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</si>
  <si>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</si>
  <si>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</si>
  <si>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</si>
  <si>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</si>
  <si>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</si>
  <si>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</si>
  <si>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</si>
  <si>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</si>
  <si>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</si>
  <si>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</si>
  <si>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</si>
  <si>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</si>
  <si>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</si>
  <si>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</si>
  <si>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</si>
  <si>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</si>
  <si>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</si>
  <si>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</si>
  <si>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</si>
  <si>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</si>
  <si>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</si>
  <si>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</si>
  <si>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</si>
  <si>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</si>
  <si>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</si>
  <si>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</si>
  <si>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</si>
  <si>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</si>
  <si>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</si>
  <si>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</si>
  <si>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</si>
  <si>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</si>
  <si>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</si>
  <si>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</si>
  <si>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</si>
  <si>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</si>
  <si>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</si>
  <si>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</si>
  <si>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</si>
  <si>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</si>
  <si>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</si>
  <si>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</si>
  <si>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</si>
  <si>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</si>
  <si>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</si>
  <si>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</si>
  <si>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</si>
  <si>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</si>
  <si>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</si>
  <si>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</si>
  <si>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</si>
  <si>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</si>
  <si>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</si>
  <si>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</si>
  <si>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</si>
  <si>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</si>
  <si>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</si>
  <si>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</si>
  <si>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</si>
  <si>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</si>
  <si>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</si>
  <si>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</si>
  <si>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</si>
  <si>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</si>
  <si>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</si>
  <si>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</si>
  <si>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</si>
  <si>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</si>
  <si>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</si>
  <si>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</si>
  <si>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</si>
  <si>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</si>
  <si>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</si>
  <si>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</si>
  <si>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</si>
  <si>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</si>
  <si>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</si>
  <si>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</si>
  <si>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</si>
  <si>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</si>
  <si>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</si>
  <si>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</si>
  <si>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</si>
  <si>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</si>
  <si>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</si>
  <si>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</si>
  <si>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</si>
  <si>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</si>
  <si>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</si>
  <si>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</si>
  <si>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</si>
  <si>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</si>
  <si>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</si>
  <si>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</si>
  <si>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</si>
  <si>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</si>
  <si>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</si>
  <si>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</si>
  <si>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</si>
  <si>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</si>
  <si>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</si>
  <si>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</si>
  <si>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</si>
  <si>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</si>
  <si>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</si>
  <si>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</si>
  <si>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</si>
  <si>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</si>
  <si>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</si>
  <si>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</si>
  <si>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</si>
  <si>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</si>
  <si>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</si>
  <si>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</si>
  <si>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</si>
  <si>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</si>
  <si>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</si>
  <si>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</si>
  <si>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</si>
  <si>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</si>
  <si>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</si>
  <si>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</si>
  <si>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</si>
  <si>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</si>
  <si>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</si>
  <si>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</si>
  <si>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</si>
  <si>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</si>
  <si>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</si>
  <si>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</si>
  <si>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</si>
  <si>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</si>
  <si>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</si>
  <si>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</si>
  <si>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</si>
  <si>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</si>
  <si>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</si>
  <si>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</si>
  <si>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</si>
  <si>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</si>
  <si>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</si>
  <si>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</si>
  <si>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</si>
  <si>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</si>
  <si>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</si>
  <si>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</si>
  <si>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</si>
  <si>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</si>
  <si>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</si>
  <si>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</si>
  <si>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</si>
  <si>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</si>
  <si>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</si>
  <si>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</si>
  <si>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</si>
  <si>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</si>
  <si>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</si>
  <si>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</si>
  <si>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</si>
  <si>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</si>
  <si>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</si>
  <si>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</si>
  <si>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</si>
  <si>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</si>
  <si>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</si>
  <si>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</si>
  <si>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</si>
  <si>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</si>
  <si>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</si>
  <si>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</si>
  <si>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</si>
  <si>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</si>
  <si>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</si>
  <si>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</si>
  <si>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</si>
  <si>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</si>
  <si>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</si>
  <si>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</si>
  <si>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</si>
  <si>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</si>
  <si>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</si>
  <si>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</si>
  <si>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</si>
  <si>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</si>
  <si>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</si>
  <si>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</si>
  <si>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</si>
  <si>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</si>
  <si>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</si>
  <si>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</si>
  <si>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</si>
  <si>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</si>
  <si>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</si>
  <si>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</si>
  <si>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</si>
  <si>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</si>
  <si>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</si>
  <si>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</si>
  <si>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</si>
  <si>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</si>
  <si>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</si>
  <si>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</si>
  <si>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</si>
  <si>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</si>
  <si>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</si>
  <si>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</si>
  <si>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</si>
  <si>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</si>
  <si>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</si>
  <si>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</si>
  <si>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</si>
  <si>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</si>
  <si>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</si>
  <si>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</si>
  <si>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</si>
  <si>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</si>
  <si>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</si>
  <si>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</si>
  <si>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</si>
  <si>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</si>
  <si>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</si>
  <si>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</si>
  <si>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</si>
  <si>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</si>
  <si>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</si>
  <si>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</si>
  <si>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</si>
  <si>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</si>
  <si>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</si>
  <si>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</si>
  <si>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</si>
  <si>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</si>
  <si>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</si>
  <si>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</si>
  <si>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</si>
  <si>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</si>
  <si>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</si>
  <si>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</si>
  <si>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</si>
  <si>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</si>
  <si>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</si>
  <si>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</si>
  <si>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</si>
  <si>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</si>
  <si>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</si>
  <si>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</si>
  <si>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</si>
  <si>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</si>
  <si>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</si>
  <si>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</si>
  <si>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</si>
  <si>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</si>
  <si>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</si>
  <si>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</si>
  <si>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</si>
  <si>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</si>
  <si>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</si>
  <si>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</si>
  <si>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</si>
  <si>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</si>
  <si>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</si>
  <si>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</si>
  <si>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</si>
  <si>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</si>
  <si>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</si>
  <si>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</si>
  <si>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</si>
  <si>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</si>
  <si>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</si>
  <si>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</si>
  <si>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</si>
  <si>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</si>
  <si>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</si>
  <si>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</si>
  <si>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</si>
  <si>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</si>
  <si>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</si>
  <si>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</si>
  <si>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</si>
  <si>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</si>
  <si>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</si>
  <si>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</si>
  <si>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</si>
  <si>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</si>
  <si>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</si>
  <si>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</si>
  <si>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</si>
  <si>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</si>
  <si>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</si>
  <si>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</si>
  <si>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</si>
  <si>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</si>
  <si>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</si>
  <si>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</si>
  <si>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</si>
  <si>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</si>
  <si>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</si>
  <si>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</si>
  <si>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</si>
  <si>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</si>
  <si>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</si>
  <si>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</si>
  <si>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</si>
  <si>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</si>
  <si>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</si>
  <si>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</si>
  <si>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</si>
  <si>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</si>
  <si>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</si>
  <si>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</si>
  <si>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</si>
  <si>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</si>
  <si>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</si>
  <si>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</si>
  <si>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</si>
  <si>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</si>
  <si>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</si>
  <si>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</si>
  <si>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</si>
  <si>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</si>
  <si>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</si>
  <si>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</si>
  <si>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</si>
  <si>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</si>
  <si>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</si>
  <si>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</si>
  <si>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</si>
  <si>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</si>
  <si>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</si>
  <si>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</si>
  <si>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</si>
  <si>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</si>
  <si>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</si>
  <si>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</si>
  <si>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</si>
  <si>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</si>
  <si>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</si>
  <si>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</si>
  <si>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</si>
  <si>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</si>
  <si>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</si>
  <si>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</si>
  <si>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</si>
  <si>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</si>
  <si>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</si>
  <si>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</si>
  <si>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</si>
  <si>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</si>
  <si>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</si>
  <si>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</si>
  <si>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</si>
  <si>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</si>
  <si>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</si>
  <si>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</si>
  <si>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</si>
  <si>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</si>
  <si>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</si>
  <si>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</si>
  <si>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</si>
  <si>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</si>
  <si>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</si>
  <si>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</si>
  <si>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</si>
  <si>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</si>
  <si>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</si>
  <si>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</si>
  <si>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</si>
  <si>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</si>
  <si>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</si>
  <si>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</si>
  <si>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</si>
  <si>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</si>
  <si>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</si>
  <si>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</si>
  <si>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</si>
  <si>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</si>
  <si>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</si>
  <si>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</si>
  <si>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</si>
  <si>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</si>
  <si>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</si>
  <si>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</si>
  <si>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</si>
  <si>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</si>
  <si>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</si>
  <si>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</si>
  <si>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</si>
  <si>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</si>
  <si>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</si>
  <si>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</si>
  <si>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</si>
  <si>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</si>
  <si>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</si>
  <si>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</si>
  <si>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</si>
  <si>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</si>
  <si>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</si>
  <si>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</si>
  <si>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</si>
  <si>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</si>
  <si>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</si>
  <si>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</si>
  <si>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</si>
  <si>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</si>
  <si>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</si>
  <si>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</si>
  <si>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</si>
  <si>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</si>
  <si>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</si>
  <si>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</si>
  <si>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</si>
  <si>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</si>
  <si>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</si>
  <si>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</si>
  <si>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</si>
  <si>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</si>
  <si>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</si>
  <si>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</si>
  <si>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</si>
  <si>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</si>
  <si>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</si>
  <si>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</si>
  <si>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</si>
  <si>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</si>
  <si>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</si>
  <si>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</si>
  <si>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</si>
  <si>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</si>
  <si>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</si>
  <si>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</si>
  <si>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</si>
  <si>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</si>
  <si>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</si>
  <si>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</si>
  <si>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</si>
  <si>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</si>
  <si>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</si>
  <si>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</si>
  <si>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</si>
  <si>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</si>
  <si>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</si>
  <si>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</si>
  <si>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</si>
  <si>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</si>
  <si>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</si>
  <si>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</si>
  <si>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</si>
  <si>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</si>
  <si>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</si>
  <si>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</si>
  <si>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</si>
  <si>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</si>
  <si>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</si>
  <si>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</si>
  <si>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</si>
  <si>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</si>
  <si>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</si>
  <si>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</si>
  <si>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</si>
  <si>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</si>
  <si>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</si>
  <si>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</si>
  <si>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</si>
  <si>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</si>
  <si>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</si>
  <si>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</si>
  <si>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</si>
  <si>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</si>
  <si>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</si>
  <si>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</si>
  <si>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</si>
  <si>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</si>
  <si>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</si>
  <si>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</si>
  <si>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</si>
  <si>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</si>
  <si>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</si>
  <si>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</si>
  <si>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</si>
  <si>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</si>
  <si>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</si>
  <si>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</si>
  <si>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</si>
  <si>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</si>
  <si>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</si>
  <si>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</si>
  <si>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</si>
  <si>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</si>
  <si>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</si>
  <si>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</si>
  <si>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</si>
  <si>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</si>
  <si>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</si>
  <si>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</si>
  <si>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</si>
  <si>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</si>
  <si>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</si>
  <si>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</si>
  <si>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</si>
  <si>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</si>
  <si>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</si>
  <si>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</si>
  <si>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</si>
  <si>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</si>
  <si>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</si>
  <si>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</si>
  <si>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</si>
  <si>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</si>
  <si>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</si>
  <si>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</si>
  <si>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</si>
  <si>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</si>
  <si>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</si>
  <si>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</si>
  <si>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</si>
  <si>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</si>
  <si>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</si>
  <si>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</si>
  <si>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</si>
  <si>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</si>
  <si>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</si>
  <si>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</si>
  <si>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</si>
  <si>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</si>
  <si>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</si>
  <si>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</si>
  <si>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</si>
  <si>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</si>
  <si>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</si>
  <si>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</si>
  <si>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</si>
  <si>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</si>
  <si>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</si>
  <si>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</si>
  <si>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</si>
  <si>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</si>
  <si>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</si>
  <si>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</si>
  <si>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</si>
  <si>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</si>
  <si>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</si>
  <si>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</si>
  <si>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</si>
  <si>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</si>
  <si>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</si>
  <si>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</si>
  <si>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</si>
  <si>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</si>
  <si>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</si>
  <si>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</si>
  <si>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</si>
  <si>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</si>
  <si>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</si>
  <si>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</si>
  <si>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</si>
  <si>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</si>
  <si>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</si>
  <si>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</si>
  <si>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</si>
  <si>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</si>
  <si>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</si>
  <si>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</si>
  <si>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</si>
  <si>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</si>
  <si>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</si>
  <si>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</si>
  <si>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</si>
  <si>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</si>
  <si>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</si>
  <si>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</si>
  <si>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</si>
  <si>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</si>
  <si>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</si>
  <si>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</si>
  <si>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</si>
  <si>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</si>
  <si>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</si>
  <si>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</si>
  <si>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</si>
  <si>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</si>
  <si>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</si>
  <si>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</si>
  <si>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</si>
  <si>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</si>
  <si>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</si>
  <si>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</si>
  <si>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</si>
  <si>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</si>
  <si>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</si>
  <si>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</si>
  <si>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</si>
  <si>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</si>
  <si>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</si>
  <si>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</si>
  <si>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</si>
  <si>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</si>
  <si>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</si>
  <si>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</si>
  <si>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</si>
  <si>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</si>
  <si>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</si>
  <si>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</si>
  <si>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</si>
  <si>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</si>
  <si>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</si>
  <si>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</si>
  <si>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</si>
  <si>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</si>
  <si>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</si>
  <si>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</si>
  <si>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</si>
  <si>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</si>
  <si>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</si>
  <si>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</si>
  <si>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</si>
  <si>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</si>
  <si>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</si>
  <si>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</si>
  <si>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</si>
  <si>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</si>
  <si>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</si>
  <si>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</si>
  <si>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</si>
  <si>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</si>
  <si>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</si>
  <si>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</si>
  <si>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</si>
  <si>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</si>
  <si>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</si>
  <si>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</si>
  <si>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</si>
  <si>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</si>
  <si>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</si>
  <si>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</si>
  <si>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</si>
  <si>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</si>
  <si>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</si>
  <si>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</si>
  <si>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</si>
  <si>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</si>
  <si>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</si>
  <si>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</si>
  <si>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</si>
  <si>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</si>
  <si>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</si>
  <si>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</si>
  <si>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</si>
  <si>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</si>
  <si>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</si>
  <si>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</si>
  <si>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</si>
  <si>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</si>
  <si>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</si>
  <si>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</si>
  <si>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</si>
  <si>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</si>
  <si>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</si>
  <si>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</si>
  <si>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</si>
  <si>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</si>
  <si>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</si>
  <si>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</si>
  <si>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</si>
  <si>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</si>
  <si>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</si>
  <si>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</si>
  <si>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</si>
  <si>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</si>
  <si>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</si>
  <si>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</si>
  <si>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</si>
  <si>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</si>
  <si>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</si>
  <si>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</si>
  <si>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</si>
  <si>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</si>
  <si>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</si>
  <si>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</si>
  <si>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</si>
  <si>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</si>
  <si>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</si>
  <si>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</si>
  <si>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</si>
  <si>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</si>
  <si>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</si>
  <si>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</si>
  <si>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</si>
  <si>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</si>
  <si>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</si>
  <si>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</si>
  <si>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</si>
  <si>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</si>
  <si>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</si>
  <si>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</si>
  <si>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</si>
  <si>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</si>
  <si>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</si>
  <si>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</si>
  <si>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</si>
  <si>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</si>
  <si>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</si>
  <si>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</si>
  <si>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</si>
  <si>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</si>
  <si>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</si>
  <si>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</si>
  <si>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</si>
  <si>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</si>
  <si>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</si>
  <si>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</si>
  <si>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</si>
  <si>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</si>
  <si>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</si>
  <si>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</si>
  <si>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</si>
  <si>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</si>
  <si>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</si>
  <si>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</si>
  <si>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</si>
  <si>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</si>
  <si>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</si>
  <si>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</si>
  <si>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</si>
  <si>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</si>
  <si>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</si>
  <si>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</si>
  <si>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</si>
  <si>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</si>
  <si>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</si>
  <si>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</si>
  <si>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</si>
  <si>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</si>
  <si>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</si>
  <si>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</si>
  <si>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</si>
  <si>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</si>
  <si>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</si>
  <si>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</si>
  <si>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</si>
  <si>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</si>
  <si>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</si>
  <si>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</si>
  <si>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</si>
  <si>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</si>
  <si>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</si>
  <si>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</si>
  <si>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</si>
  <si>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</si>
  <si>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</si>
  <si>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</si>
  <si>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</si>
  <si>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</si>
  <si>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</si>
  <si>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</si>
  <si>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</si>
  <si>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</si>
  <si>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</si>
  <si>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</si>
  <si>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</si>
  <si>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</si>
  <si>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</si>
  <si>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</si>
  <si>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</si>
  <si>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</si>
  <si>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</si>
  <si>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</si>
  <si>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</si>
  <si>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</si>
  <si>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</si>
  <si>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</si>
  <si>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</si>
  <si>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</si>
  <si>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</si>
  <si>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</si>
  <si>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</si>
  <si>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</si>
  <si>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</si>
  <si>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</si>
  <si>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</si>
  <si>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</si>
  <si>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</si>
  <si>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</si>
  <si>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</si>
  <si>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</si>
  <si>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</si>
  <si>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</si>
  <si>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</si>
  <si>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</si>
  <si>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</si>
  <si>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</si>
  <si>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</si>
  <si>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</si>
  <si>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</si>
  <si>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</si>
  <si>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</si>
  <si>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</si>
  <si>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</si>
  <si>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</si>
  <si>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</si>
  <si>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</si>
  <si>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</si>
  <si>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</si>
  <si>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</si>
  <si>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</si>
  <si>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</si>
  <si>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</si>
  <si>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</si>
  <si>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</si>
  <si>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</si>
  <si>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</si>
  <si>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</si>
  <si>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</si>
  <si>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</si>
  <si>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</si>
  <si>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</si>
  <si>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</si>
  <si>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</si>
  <si>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</si>
  <si>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</si>
  <si>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</si>
  <si>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</si>
  <si>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</si>
  <si>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</si>
  <si>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</si>
  <si>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</si>
  <si>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</si>
  <si>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</si>
  <si>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</si>
  <si>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</si>
  <si>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</si>
  <si>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</si>
  <si>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</si>
  <si>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</si>
  <si>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</si>
  <si>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</si>
  <si>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</si>
  <si>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</si>
  <si>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</si>
  <si>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</si>
  <si>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</si>
  <si>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</si>
  <si>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</si>
  <si>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</si>
  <si>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</si>
  <si>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</si>
  <si>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</si>
  <si>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</si>
  <si>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</si>
  <si>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</si>
  <si>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</si>
  <si>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</si>
  <si>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</si>
  <si>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</si>
  <si>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</si>
  <si>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</si>
  <si>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</si>
  <si>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</si>
  <si>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</si>
  <si>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</si>
  <si>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</si>
  <si>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</si>
  <si>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</si>
  <si>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</si>
  <si>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</si>
  <si>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</si>
  <si>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</si>
  <si>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</si>
  <si>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</si>
  <si>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</si>
  <si>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</si>
  <si>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</si>
  <si>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</si>
  <si>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</si>
  <si>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</si>
  <si>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</si>
  <si>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</si>
  <si>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</si>
  <si>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</si>
  <si>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</si>
  <si>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</si>
  <si>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</si>
  <si>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</si>
  <si>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</si>
  <si>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</si>
  <si>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</si>
  <si>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</si>
  <si>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</si>
  <si>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</si>
  <si>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</si>
  <si>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</si>
  <si>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</si>
  <si>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</si>
  <si>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</si>
  <si>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</si>
  <si>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</si>
  <si>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</si>
  <si>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</si>
  <si>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</si>
  <si>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</si>
  <si>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</si>
  <si>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</si>
  <si>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</si>
  <si>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</si>
  <si>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</si>
  <si>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</si>
  <si>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</si>
  <si>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</si>
  <si>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</si>
  <si>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</si>
  <si>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</si>
  <si>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</si>
  <si>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</si>
  <si>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</si>
  <si>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</si>
  <si>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</si>
  <si>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</si>
  <si>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</si>
  <si>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</si>
  <si>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</si>
  <si>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</si>
  <si>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</si>
  <si>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</si>
  <si>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</si>
  <si>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</si>
  <si>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</si>
  <si>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</si>
  <si>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</si>
  <si>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</si>
  <si>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</si>
  <si>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</si>
  <si>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</si>
  <si>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</si>
  <si>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</si>
  <si>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</si>
  <si>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</si>
  <si>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</si>
  <si>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</si>
  <si>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</si>
  <si>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</si>
  <si>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</si>
  <si>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</si>
  <si>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</si>
  <si>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</si>
  <si>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</si>
  <si>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</si>
  <si>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</si>
  <si>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</si>
  <si>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</si>
  <si>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</si>
  <si>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</si>
  <si>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</si>
  <si>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</si>
  <si>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</si>
  <si>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</si>
  <si>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</si>
  <si>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</si>
  <si>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</si>
  <si>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</si>
  <si>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</si>
  <si>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</si>
  <si>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</si>
  <si>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</si>
  <si>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</si>
  <si>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</si>
  <si>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</si>
  <si>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</si>
  <si>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</si>
  <si>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</si>
  <si>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</si>
  <si>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</si>
  <si>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</si>
  <si>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</si>
  <si>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</si>
  <si>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</si>
  <si>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</si>
  <si>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</si>
  <si>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</si>
  <si>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</si>
  <si>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</si>
  <si>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</si>
  <si>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</si>
  <si>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</si>
  <si>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</si>
  <si>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</si>
  <si>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</si>
  <si>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</si>
  <si>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</si>
  <si>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</si>
  <si>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</si>
  <si>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</si>
  <si>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</si>
  <si>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</si>
  <si>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</si>
  <si>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</si>
  <si>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</si>
  <si>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</si>
  <si>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</si>
  <si>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</si>
  <si>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</si>
  <si>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</si>
  <si>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</si>
  <si>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</si>
  <si>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</si>
  <si>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</si>
  <si>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</si>
  <si>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</si>
  <si>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</si>
  <si>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</si>
  <si>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</si>
  <si>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</si>
  <si>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</si>
  <si>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</si>
  <si>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</si>
  <si>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</si>
  <si>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</si>
  <si>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</si>
  <si>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</si>
  <si>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</si>
  <si>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</si>
  <si>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</si>
  <si>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</si>
  <si>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</si>
  <si>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</si>
  <si>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</si>
  <si>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</si>
  <si>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</si>
  <si>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</si>
  <si>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</si>
  <si>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</si>
  <si>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</si>
  <si>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</si>
  <si>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</si>
  <si>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</si>
  <si>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</si>
  <si>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</si>
  <si>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</si>
  <si>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</si>
  <si>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</si>
  <si>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</si>
  <si>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</si>
  <si>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</si>
  <si>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</si>
  <si>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</si>
  <si>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</si>
  <si>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</si>
  <si>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</si>
  <si>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</si>
  <si>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</si>
  <si>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</si>
  <si>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</si>
  <si>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</si>
  <si>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</si>
  <si>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</si>
  <si>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</si>
  <si>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</si>
  <si>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</si>
  <si>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</si>
  <si>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</si>
  <si>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</si>
  <si>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</si>
  <si>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</si>
  <si>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</si>
  <si>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</si>
  <si>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</si>
  <si>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</si>
  <si>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</si>
  <si>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</si>
  <si>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</si>
  <si>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</si>
  <si>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</si>
  <si>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</si>
  <si>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</si>
  <si>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</si>
  <si>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</si>
  <si>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</si>
  <si>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</si>
  <si>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</si>
  <si>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</si>
  <si>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</si>
  <si>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</si>
  <si>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</si>
  <si>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</si>
  <si>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</si>
  <si>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</si>
  <si>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</si>
  <si>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</si>
  <si>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</si>
  <si>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</si>
  <si>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</si>
  <si>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</si>
  <si>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</si>
  <si>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</si>
  <si>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</si>
  <si>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</si>
  <si>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</si>
  <si>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</si>
  <si>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</si>
  <si>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</si>
  <si>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</si>
  <si>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</si>
  <si>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</si>
  <si>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</si>
  <si>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</si>
  <si>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</si>
  <si>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</si>
  <si>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</si>
  <si>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</si>
  <si>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</si>
  <si>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</si>
  <si>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</si>
  <si>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</si>
  <si>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</si>
  <si>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</si>
  <si>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</si>
  <si>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</si>
  <si>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</si>
  <si>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</si>
  <si>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</si>
  <si>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</si>
  <si>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</si>
  <si>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</si>
  <si>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</si>
  <si>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</si>
  <si>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</si>
  <si>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</si>
  <si>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</si>
  <si>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</si>
  <si>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</si>
  <si>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</si>
  <si>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</si>
  <si>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</si>
  <si>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</si>
  <si>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</si>
  <si>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</si>
  <si>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</si>
  <si>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</si>
  <si>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</si>
  <si>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</si>
  <si>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</si>
  <si>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</si>
  <si>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</si>
  <si>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</si>
  <si>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</si>
  <si>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</si>
  <si>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</si>
  <si>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</si>
  <si>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</si>
  <si>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</si>
  <si>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</si>
  <si>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</si>
  <si>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</si>
  <si>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</si>
  <si>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</si>
  <si>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</si>
  <si>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</si>
  <si>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</si>
  <si>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</si>
  <si>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</si>
  <si>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</si>
  <si>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</si>
  <si>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</si>
  <si>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</si>
  <si>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</si>
  <si>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</si>
  <si>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</si>
  <si>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</si>
  <si>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</si>
  <si>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</si>
  <si>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</si>
  <si>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</si>
  <si>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</si>
  <si>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</si>
  <si>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</si>
  <si>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</si>
  <si>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</si>
  <si>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</si>
  <si>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</si>
  <si>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</si>
  <si>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</si>
  <si>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</si>
  <si>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</si>
  <si>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</si>
  <si>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</si>
  <si>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</si>
  <si>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</si>
  <si>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</si>
  <si>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</si>
  <si>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</si>
  <si>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</si>
  <si>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</si>
  <si>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</si>
  <si>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</si>
  <si>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</si>
  <si>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</si>
  <si>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</si>
  <si>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</si>
  <si>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</si>
  <si>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</si>
  <si>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</si>
  <si>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</si>
  <si>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</si>
  <si>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</si>
  <si>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</si>
  <si>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</si>
  <si>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</si>
  <si>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</si>
  <si>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</si>
  <si>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</si>
  <si>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</si>
  <si>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</si>
  <si>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</si>
  <si>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</si>
  <si>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</si>
  <si>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</si>
  <si>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</si>
  <si>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</si>
  <si>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</si>
  <si>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</si>
  <si>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</si>
  <si>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</si>
  <si>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</si>
  <si>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</si>
  <si>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</si>
  <si>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</si>
  <si>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</si>
  <si>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</si>
  <si>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</si>
  <si>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</si>
  <si>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</si>
  <si>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</si>
  <si>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</si>
  <si>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</si>
  <si>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</si>
  <si>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</si>
  <si>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</si>
  <si>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</si>
  <si>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</si>
  <si>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</si>
  <si>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</si>
  <si>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</si>
  <si>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</si>
  <si>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</si>
  <si>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</si>
  <si>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</si>
  <si>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</si>
  <si>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</si>
  <si>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</si>
  <si>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</si>
  <si>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</si>
  <si>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</si>
  <si>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</si>
  <si>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</si>
  <si>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</si>
  <si>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</si>
  <si>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</si>
  <si>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</si>
  <si>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</si>
  <si>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</si>
  <si>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</si>
  <si>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</si>
  <si>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</si>
  <si>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</si>
  <si>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</si>
  <si>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</si>
  <si>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</si>
  <si>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</si>
  <si>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</si>
  <si>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</si>
  <si>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</si>
  <si>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</si>
  <si>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</si>
  <si>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</si>
  <si>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</si>
  <si>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</si>
  <si>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</si>
  <si>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</si>
  <si>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</si>
  <si>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</si>
  <si>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</si>
  <si>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</si>
  <si>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</si>
  <si>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</si>
  <si>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</si>
  <si>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</si>
  <si>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</si>
  <si>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</si>
  <si>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</si>
  <si>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</si>
  <si>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</si>
  <si>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</si>
  <si>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</si>
  <si>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</si>
  <si>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</si>
  <si>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</si>
  <si>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</si>
  <si>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</si>
  <si>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</si>
  <si>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</si>
  <si>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</si>
  <si>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</si>
  <si>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</si>
  <si>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</si>
  <si>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</si>
  <si>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</si>
  <si>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</si>
  <si>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</si>
  <si>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</si>
  <si>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</si>
  <si>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</si>
  <si>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</si>
  <si>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</si>
  <si>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</si>
  <si>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</si>
  <si>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</si>
  <si>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</si>
  <si>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</si>
  <si>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</si>
  <si>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</si>
  <si>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</si>
  <si>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</si>
  <si>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</si>
  <si>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</si>
  <si>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</si>
  <si>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</si>
  <si>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</si>
  <si>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</si>
  <si>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</si>
  <si>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</si>
  <si>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</si>
  <si>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</si>
  <si>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</si>
  <si>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</si>
  <si>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</si>
  <si>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</si>
  <si>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</si>
  <si>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</si>
  <si>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</si>
  <si>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</si>
  <si>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</si>
  <si>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</si>
  <si>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</si>
  <si>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</si>
  <si>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</si>
  <si>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</si>
  <si>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</si>
  <si>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</si>
  <si>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</si>
  <si>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</si>
  <si>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</si>
  <si>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</si>
  <si>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</si>
  <si>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</si>
  <si>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</si>
  <si>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</si>
  <si>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</si>
  <si>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</si>
  <si>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</si>
  <si>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</si>
  <si>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</si>
  <si>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</si>
  <si>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</si>
  <si>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</si>
  <si>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</si>
  <si>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</si>
  <si>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</si>
  <si>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</si>
  <si>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</si>
  <si>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</si>
  <si>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</si>
  <si>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</si>
  <si>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</si>
  <si>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</si>
  <si>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</si>
  <si>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</si>
  <si>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</si>
  <si>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</si>
  <si>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</si>
  <si>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</si>
  <si>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</si>
  <si>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</si>
  <si>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</si>
  <si>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</si>
  <si>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</si>
  <si>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</si>
  <si>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</si>
  <si>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</si>
  <si>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</si>
  <si>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</si>
  <si>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</si>
  <si>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</si>
  <si>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</si>
  <si>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</si>
  <si>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</si>
  <si>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</si>
  <si>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</si>
  <si>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</si>
  <si>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</si>
  <si>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</si>
  <si>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</si>
  <si>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</si>
  <si>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</si>
  <si>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</si>
  <si>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</si>
  <si>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</si>
  <si>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</si>
  <si>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</si>
  <si>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</si>
  <si>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</si>
  <si>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</si>
  <si>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</si>
  <si>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</si>
  <si>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</si>
  <si>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</si>
  <si>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</si>
  <si>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</si>
  <si>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</si>
  <si>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</si>
  <si>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</si>
  <si>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</si>
  <si>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</si>
  <si>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</si>
  <si>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</si>
  <si>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</si>
  <si>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</si>
  <si>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</si>
  <si>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</si>
  <si>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</si>
  <si>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</si>
  <si>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</si>
  <si>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</si>
  <si>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</si>
  <si>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</si>
  <si>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</si>
  <si>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</si>
  <si>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</si>
  <si>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</si>
  <si>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</si>
  <si>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</si>
  <si>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</si>
  <si>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</si>
  <si>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</si>
  <si>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</si>
  <si>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</si>
  <si>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</si>
  <si>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</si>
  <si>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</si>
  <si>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</si>
  <si>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</si>
  <si>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</si>
  <si>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</si>
  <si>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</si>
  <si>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</si>
  <si>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</si>
  <si>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</si>
  <si>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</si>
  <si>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</si>
  <si>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</si>
  <si>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</si>
  <si>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</si>
  <si>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</si>
  <si>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</si>
  <si>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</si>
  <si>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</si>
  <si>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</si>
  <si>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</si>
  <si>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</si>
  <si>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</si>
  <si>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</si>
  <si>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</si>
  <si>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</si>
  <si>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</si>
  <si>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</si>
  <si>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</si>
  <si>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</si>
  <si>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</si>
  <si>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</si>
  <si>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</si>
  <si>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</si>
  <si>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</si>
  <si>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</si>
  <si>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</si>
  <si>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</si>
  <si>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</si>
  <si>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</si>
  <si>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</si>
  <si>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</si>
  <si>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</si>
  <si>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</si>
  <si>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</si>
  <si>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</si>
  <si>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</si>
  <si>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</si>
  <si>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</si>
  <si>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</si>
  <si>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</si>
  <si>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</si>
  <si>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</si>
  <si>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</si>
  <si>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</si>
  <si>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</si>
  <si>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</si>
  <si>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</si>
  <si>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</si>
  <si>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</si>
  <si>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</si>
  <si>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</si>
  <si>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</si>
  <si>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</si>
  <si>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</si>
  <si>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</si>
  <si>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</si>
  <si>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</si>
  <si>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</si>
  <si>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</si>
  <si>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</si>
  <si>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</si>
  <si>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</si>
  <si>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</si>
  <si>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</si>
  <si>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</si>
  <si>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</si>
  <si>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</si>
  <si>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</si>
  <si>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</si>
  <si>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</si>
  <si>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</si>
  <si>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</si>
  <si>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</si>
  <si>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</si>
  <si>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</si>
  <si>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</si>
  <si>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</si>
  <si>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</si>
  <si>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</si>
  <si>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</si>
  <si>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</si>
  <si>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</si>
  <si>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</si>
  <si>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</si>
  <si>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</si>
  <si>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</si>
  <si>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</si>
  <si>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</si>
  <si>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</si>
  <si>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</si>
  <si>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</si>
  <si>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</si>
  <si>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</si>
  <si>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</si>
  <si>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</si>
  <si>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</si>
  <si>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</si>
  <si>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</si>
  <si>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</si>
  <si>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</si>
  <si>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</si>
  <si>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</si>
  <si>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</si>
  <si>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</si>
  <si>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</si>
  <si>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</si>
  <si>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</si>
  <si>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</si>
  <si>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</si>
  <si>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</si>
  <si>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</si>
  <si>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</si>
  <si>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</si>
  <si>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</si>
  <si>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</si>
  <si>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</si>
  <si>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</si>
  <si>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</si>
  <si>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</si>
  <si>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</si>
  <si>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</si>
  <si>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</si>
  <si>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</si>
  <si>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</si>
  <si>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</si>
  <si>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</si>
  <si>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</si>
  <si>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</si>
  <si>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</si>
  <si>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</si>
  <si>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</si>
  <si>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</si>
  <si>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</si>
  <si>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</si>
  <si>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</si>
  <si>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</si>
  <si>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</si>
  <si>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</si>
  <si>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</si>
  <si>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</si>
  <si>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</si>
  <si>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</si>
  <si>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</si>
  <si>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</si>
  <si>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</si>
  <si>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</si>
  <si>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</si>
  <si>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</si>
  <si>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</si>
  <si>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</si>
  <si>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</si>
  <si>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</si>
  <si>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</si>
  <si>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</si>
  <si>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</si>
  <si>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</si>
  <si>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</si>
  <si>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</si>
  <si>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</si>
  <si>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</si>
  <si>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</si>
  <si>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</si>
  <si>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</si>
  <si>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</si>
  <si>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</si>
  <si>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</si>
  <si>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</si>
  <si>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</si>
  <si>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</si>
  <si>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</si>
  <si>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</si>
  <si>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</si>
  <si>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</si>
  <si>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</si>
  <si>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</si>
  <si>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</si>
  <si>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</si>
  <si>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</si>
  <si>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</si>
  <si>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</si>
  <si>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</si>
  <si>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</si>
  <si>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</si>
  <si>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</si>
  <si>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</si>
  <si>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</si>
  <si>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</si>
  <si>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</si>
  <si>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</si>
  <si>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</si>
  <si>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</si>
  <si>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</si>
  <si>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</si>
  <si>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</si>
  <si>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</si>
  <si>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</si>
  <si>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</si>
  <si>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</si>
  <si>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</si>
  <si>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</si>
  <si>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</si>
  <si>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</si>
  <si>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</si>
  <si>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</si>
  <si>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</si>
  <si>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</si>
  <si>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</si>
  <si>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</si>
  <si>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</si>
  <si>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</si>
  <si>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</si>
  <si>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</si>
  <si>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</si>
  <si>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</si>
  <si>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</si>
  <si>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</si>
  <si>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</si>
  <si>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</si>
  <si>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</si>
  <si>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</si>
  <si>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</si>
  <si>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</si>
  <si>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</si>
  <si>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</si>
  <si>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</si>
  <si>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</si>
  <si>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</si>
  <si>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</si>
  <si>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</si>
  <si>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</si>
  <si>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</si>
  <si>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</si>
  <si>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</si>
  <si>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</si>
  <si>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</si>
  <si>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</si>
  <si>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</si>
  <si>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</si>
  <si>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</si>
  <si>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</si>
  <si>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</si>
  <si>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</si>
  <si>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</si>
  <si>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</si>
  <si>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</si>
  <si>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</si>
  <si>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</si>
  <si>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</si>
  <si>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</si>
  <si>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</si>
  <si>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</si>
  <si>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</si>
  <si>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</si>
  <si>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</si>
  <si>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</si>
  <si>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</si>
  <si>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</si>
  <si>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</si>
  <si>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</si>
  <si>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</si>
  <si>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</si>
  <si>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</si>
  <si>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</si>
  <si>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</si>
  <si>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</si>
  <si>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</si>
  <si>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</si>
  <si>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</si>
  <si>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</si>
  <si>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</si>
  <si>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</si>
  <si>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</si>
  <si>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</si>
  <si>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</si>
  <si>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</si>
  <si>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</si>
  <si>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</si>
  <si>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</si>
  <si>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</si>
  <si>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</si>
  <si>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</si>
  <si>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</si>
  <si>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</si>
  <si>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</si>
  <si>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</si>
  <si>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</si>
  <si>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</si>
  <si>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</si>
  <si>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</si>
  <si>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</si>
  <si>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</si>
  <si>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</si>
  <si>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</si>
  <si>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</si>
  <si>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</si>
  <si>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</si>
  <si>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</si>
  <si>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</si>
  <si>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</si>
  <si>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</si>
  <si>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</si>
  <si>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</si>
  <si>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</si>
  <si>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</si>
  <si>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</si>
  <si>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</si>
  <si>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</si>
  <si>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</si>
  <si>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</si>
  <si>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</si>
  <si>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</si>
  <si>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</si>
  <si>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</si>
  <si>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</si>
  <si>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</si>
  <si>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</si>
  <si>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</si>
  <si>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</si>
  <si>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</si>
  <si>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</si>
  <si>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</si>
  <si>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</si>
  <si>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</si>
  <si>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</si>
  <si>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</si>
  <si>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</si>
  <si>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</si>
  <si>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</si>
  <si>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</si>
  <si>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</si>
  <si>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</si>
  <si>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</si>
  <si>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</si>
  <si>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</si>
  <si>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</si>
  <si>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</si>
  <si>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</si>
  <si>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</si>
  <si>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</si>
  <si>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</si>
  <si>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</si>
  <si>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</si>
  <si>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</si>
  <si>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</si>
  <si>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</si>
  <si>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</si>
  <si>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</si>
  <si>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</si>
  <si>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</si>
  <si>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</si>
  <si>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</si>
  <si>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</si>
  <si>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</si>
  <si>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</si>
  <si>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</si>
  <si>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</si>
  <si>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</si>
  <si>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</si>
  <si>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</si>
  <si>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</si>
  <si>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</si>
  <si>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</si>
  <si>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</si>
  <si>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</si>
  <si>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</si>
  <si>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</si>
  <si>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</si>
  <si>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</si>
  <si>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</si>
  <si>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</si>
  <si>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</si>
  <si>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</si>
  <si>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</si>
  <si>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</si>
  <si>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</si>
  <si>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</si>
  <si>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</si>
  <si>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</si>
  <si>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</si>
  <si>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</si>
  <si>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</si>
  <si>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</si>
  <si>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</si>
  <si>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</si>
  <si>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</si>
  <si>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</si>
  <si>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</si>
  <si>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</si>
  <si>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</si>
  <si>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</si>
  <si>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</si>
  <si>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</si>
  <si>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</si>
  <si>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</si>
  <si>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</si>
  <si>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</si>
  <si>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</si>
  <si>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</si>
  <si>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</si>
  <si>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</si>
  <si>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</si>
  <si>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</si>
  <si>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</si>
  <si>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</si>
  <si>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</si>
  <si>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</si>
  <si>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</si>
  <si>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</si>
  <si>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</si>
  <si>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</si>
  <si>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</si>
  <si>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</si>
  <si>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</si>
  <si>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</si>
  <si>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</si>
  <si>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</si>
  <si>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</si>
  <si>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</si>
  <si>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</si>
  <si>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</si>
  <si>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</si>
  <si>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</si>
  <si>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</si>
  <si>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</si>
  <si>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</si>
  <si>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</si>
  <si>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</si>
  <si>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</si>
  <si>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</si>
  <si>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</si>
  <si>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</si>
  <si>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</si>
  <si>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</si>
  <si>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</si>
  <si>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</si>
  <si>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</si>
  <si>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</si>
  <si>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</si>
  <si>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</si>
  <si>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</si>
  <si>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</si>
  <si>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</si>
  <si>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</si>
  <si>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</si>
  <si>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</si>
  <si>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</si>
  <si>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</si>
  <si>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</si>
  <si>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</si>
  <si>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</si>
  <si>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</si>
  <si>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</si>
  <si>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</si>
  <si>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</si>
  <si>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</si>
  <si>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</si>
  <si>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</si>
  <si>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</si>
  <si>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</si>
  <si>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</si>
  <si>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</si>
  <si>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</si>
  <si>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</si>
  <si>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</si>
  <si>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</si>
  <si>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</si>
  <si>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</si>
  <si>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</si>
  <si>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</si>
  <si>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</si>
  <si>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</si>
  <si>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</si>
  <si>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</si>
  <si>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</si>
  <si>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</si>
  <si>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</si>
  <si>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</si>
  <si>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</si>
  <si>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</si>
  <si>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</si>
  <si>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</si>
  <si>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</si>
  <si>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</si>
  <si>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</si>
  <si>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</si>
  <si>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</si>
  <si>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</si>
  <si>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</si>
  <si>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</si>
  <si>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</si>
  <si>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</si>
  <si>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</si>
  <si>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</si>
  <si>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</si>
  <si>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</si>
  <si>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</si>
  <si>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</si>
  <si>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</si>
  <si>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</si>
  <si>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</si>
  <si>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</si>
  <si>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</si>
  <si>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</si>
  <si>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</si>
  <si>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</si>
  <si>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</si>
  <si>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</si>
  <si>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</si>
  <si>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</si>
  <si>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</si>
  <si>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</si>
  <si>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</si>
  <si>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</si>
  <si>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</si>
  <si>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</si>
  <si>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</si>
  <si>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</si>
  <si>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</si>
  <si>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</si>
  <si>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</si>
  <si>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</si>
  <si>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</si>
  <si>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</si>
  <si>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</si>
  <si>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</si>
  <si>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</si>
  <si>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</si>
  <si>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</si>
  <si>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</si>
  <si>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</si>
  <si>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</si>
  <si>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</si>
  <si>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</si>
  <si>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</si>
  <si>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</si>
  <si>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</si>
  <si>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</si>
  <si>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</si>
  <si>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</si>
  <si>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</si>
  <si>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</si>
  <si>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</si>
  <si>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</si>
  <si>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</si>
  <si>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</si>
  <si>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</si>
  <si>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</si>
  <si>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</si>
  <si>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</si>
  <si>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</si>
  <si>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</si>
  <si>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</si>
  <si>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</si>
  <si>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</si>
  <si>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</si>
  <si>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</si>
  <si>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</si>
  <si>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</si>
  <si>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</si>
  <si>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</si>
  <si>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</si>
  <si>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</si>
  <si>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</si>
  <si>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</si>
  <si>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</si>
  <si>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</si>
  <si>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</si>
  <si>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</si>
  <si>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</si>
  <si>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</si>
  <si>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</si>
  <si>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</si>
  <si>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</si>
  <si>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</si>
  <si>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</si>
  <si>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</si>
  <si>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</si>
  <si>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</si>
  <si>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</si>
  <si>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</si>
  <si>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</si>
  <si>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</si>
  <si>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</si>
  <si>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</si>
  <si>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</si>
  <si>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</si>
  <si>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</si>
  <si>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</si>
  <si>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</si>
  <si>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</si>
  <si>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</si>
  <si>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</si>
  <si>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</si>
  <si>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</si>
  <si>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</si>
  <si>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</si>
  <si>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</si>
  <si>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</si>
  <si>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</si>
  <si>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</si>
  <si>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</si>
  <si>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</si>
  <si>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</si>
  <si>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</si>
  <si>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</si>
  <si>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</si>
  <si>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</si>
  <si>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</si>
  <si>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</si>
  <si>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</si>
  <si>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</si>
  <si>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</si>
  <si>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</si>
  <si>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</si>
  <si>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</si>
  <si>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</si>
  <si>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</si>
  <si>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</si>
  <si>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</si>
  <si>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</si>
  <si>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</si>
  <si>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</si>
  <si>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</si>
  <si>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</si>
  <si>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</si>
  <si>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</si>
  <si>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</si>
  <si>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</si>
  <si>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</si>
  <si>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</si>
  <si>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</si>
  <si>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</si>
  <si>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</si>
  <si>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</si>
  <si>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</si>
  <si>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</si>
  <si>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</si>
  <si>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</si>
  <si>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</si>
  <si>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</si>
  <si>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</si>
  <si>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</si>
  <si>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</si>
  <si>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</si>
  <si>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</si>
  <si>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</si>
  <si>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</si>
  <si>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</si>
  <si>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</si>
  <si>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</si>
  <si>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</si>
  <si>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</si>
  <si>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</si>
  <si>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</si>
  <si>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</si>
  <si>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</si>
  <si>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</si>
  <si>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</si>
  <si>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</si>
  <si>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</si>
  <si>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</si>
  <si>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</si>
  <si>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</si>
  <si>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</si>
  <si>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</si>
  <si>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</si>
  <si>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</si>
  <si>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</si>
  <si>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</si>
  <si>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</si>
  <si>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</si>
  <si>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</si>
  <si>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</si>
  <si>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</si>
  <si>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</si>
  <si>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</si>
  <si>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</si>
  <si>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</si>
  <si>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</si>
  <si>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</si>
  <si>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</si>
  <si>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</si>
  <si>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</si>
  <si>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</si>
  <si>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</si>
  <si>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</si>
  <si>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</si>
  <si>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</si>
  <si>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</si>
  <si>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</si>
  <si>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</si>
  <si>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</si>
  <si>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</si>
  <si>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</si>
  <si>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</si>
  <si>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</si>
  <si>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</si>
  <si>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</si>
  <si>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</si>
  <si>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</si>
  <si>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</si>
  <si>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</si>
  <si>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</si>
  <si>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</si>
  <si>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</si>
  <si>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</si>
  <si>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</si>
  <si>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</si>
  <si>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</si>
  <si>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</si>
  <si>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</si>
  <si>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</si>
  <si>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</si>
  <si>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</si>
  <si>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</si>
  <si>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</si>
  <si>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</si>
  <si>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</si>
  <si>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</si>
  <si>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</si>
  <si>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</si>
  <si>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</si>
  <si>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</si>
  <si>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</si>
  <si>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</si>
  <si>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</si>
  <si>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</si>
  <si>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</si>
  <si>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</si>
  <si>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</si>
  <si>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</si>
  <si>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</si>
  <si>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</si>
  <si>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</si>
  <si>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</si>
  <si>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</si>
  <si>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</si>
  <si>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</si>
  <si>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</si>
  <si>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</si>
  <si>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</si>
  <si>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</si>
  <si>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</si>
  <si>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</si>
  <si>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</si>
  <si>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</si>
  <si>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</si>
  <si>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</si>
  <si>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</si>
  <si>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</si>
  <si>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</si>
  <si>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</si>
  <si>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</si>
  <si>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</si>
  <si>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</si>
  <si>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</si>
  <si>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</si>
  <si>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</si>
  <si>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</si>
  <si>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</si>
  <si>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</si>
  <si>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</si>
  <si>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</si>
  <si>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</si>
  <si>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</si>
  <si>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</si>
  <si>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</si>
  <si>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</si>
  <si>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</si>
  <si>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</si>
  <si>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</si>
  <si>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</si>
  <si>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</si>
  <si>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</si>
  <si>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</si>
  <si>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</si>
  <si>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</si>
  <si>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</si>
  <si>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</si>
  <si>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</si>
  <si>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</si>
  <si>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</si>
  <si>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</si>
  <si>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</si>
  <si>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</si>
  <si>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</si>
  <si>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</si>
  <si>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</si>
  <si>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</si>
  <si>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</si>
  <si>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</si>
  <si>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</si>
  <si>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</si>
  <si>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</si>
  <si>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</si>
  <si>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</si>
  <si>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</si>
  <si>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</si>
  <si>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</si>
  <si>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</si>
  <si>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</si>
  <si>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</si>
  <si>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</si>
  <si>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</si>
  <si>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</si>
  <si>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</si>
  <si>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</si>
  <si>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</si>
  <si>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</si>
  <si>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</si>
  <si>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</si>
  <si>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</si>
  <si>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</si>
  <si>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</si>
  <si>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</si>
  <si>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</si>
  <si>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</si>
  <si>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</si>
  <si>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</si>
  <si>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</si>
  <si>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</si>
  <si>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</si>
  <si>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</si>
  <si>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</si>
  <si>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</si>
  <si>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</si>
  <si>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</si>
  <si>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</si>
  <si>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</si>
  <si>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</si>
  <si>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</si>
  <si>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</si>
  <si>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</si>
  <si>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</si>
  <si>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</si>
  <si>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</si>
  <si>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</si>
  <si>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</si>
  <si>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</si>
  <si>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</si>
  <si>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</si>
  <si>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</si>
  <si>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</si>
  <si>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</si>
  <si>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</si>
  <si>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</si>
  <si>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</si>
  <si>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</si>
  <si>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</si>
  <si>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</si>
  <si>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</si>
  <si>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</si>
  <si>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</si>
  <si>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</si>
  <si>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</si>
  <si>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</si>
  <si>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</si>
  <si>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</si>
  <si>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</si>
  <si>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</si>
  <si>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</si>
  <si>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</si>
  <si>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</si>
  <si>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</si>
  <si>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</si>
  <si>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</si>
  <si>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</si>
  <si>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</si>
  <si>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</si>
  <si>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</si>
  <si>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</si>
  <si>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</si>
  <si>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</si>
  <si>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</si>
  <si>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</si>
  <si>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</si>
  <si>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</si>
  <si>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</si>
  <si>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</si>
  <si>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</si>
  <si>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</si>
  <si>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</si>
  <si>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</si>
  <si>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</si>
  <si>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</si>
  <si>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</si>
  <si>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</si>
  <si>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</si>
  <si>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</si>
  <si>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</si>
  <si>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</si>
  <si>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</si>
  <si>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</si>
  <si>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</si>
  <si>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</si>
  <si>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</si>
  <si>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</si>
  <si>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</si>
  <si>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</si>
  <si>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</si>
  <si>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</si>
  <si>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</si>
  <si>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</si>
  <si>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</si>
  <si>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</si>
  <si>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</si>
  <si>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</si>
  <si>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</si>
  <si>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</si>
  <si>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</si>
  <si>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</si>
  <si>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</si>
  <si>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</si>
  <si>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</si>
  <si>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</si>
  <si>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</si>
  <si>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</si>
  <si>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</si>
  <si>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</si>
  <si>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</si>
  <si>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</si>
  <si>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</si>
  <si>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</si>
  <si>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</si>
  <si>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</si>
  <si>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</si>
  <si>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</si>
  <si>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</si>
  <si>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</si>
  <si>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</si>
  <si>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</si>
  <si>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</si>
  <si>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</si>
  <si>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</si>
  <si>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</si>
  <si>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</si>
  <si>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</si>
  <si>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</si>
  <si>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</si>
  <si>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</si>
  <si>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</si>
  <si>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</si>
  <si>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</si>
  <si>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</si>
  <si>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</si>
  <si>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</si>
  <si>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</si>
  <si>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</si>
  <si>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</si>
  <si>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</si>
  <si>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</si>
  <si>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</si>
  <si>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</si>
  <si>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</si>
  <si>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</si>
  <si>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</si>
  <si>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</si>
  <si>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</si>
  <si>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</si>
  <si>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</si>
  <si>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</si>
  <si>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</si>
  <si>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</si>
  <si>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</si>
  <si>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</si>
  <si>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</si>
  <si>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</si>
  <si>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</si>
  <si>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</si>
  <si>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</si>
  <si>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</si>
  <si>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</si>
  <si>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</si>
  <si>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</si>
  <si>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</si>
  <si>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</si>
  <si>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</si>
  <si>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</si>
  <si>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</si>
  <si>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</si>
  <si>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</si>
  <si>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</si>
  <si>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</si>
  <si>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</si>
  <si>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</si>
  <si>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</si>
  <si>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</si>
  <si>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</si>
  <si>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</si>
  <si>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</si>
  <si>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</si>
  <si>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</si>
  <si>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</si>
  <si>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</si>
  <si>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</si>
  <si>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</si>
  <si>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</si>
  <si>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</si>
  <si>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</si>
  <si>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</si>
  <si>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</si>
  <si>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</si>
  <si>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</si>
  <si>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</si>
  <si>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</si>
  <si>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</si>
  <si>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</si>
  <si>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</si>
  <si>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</si>
  <si>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</si>
  <si>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</si>
  <si>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</si>
  <si>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</si>
  <si>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</si>
  <si>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</si>
  <si>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</si>
  <si>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</si>
  <si>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</si>
  <si>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</si>
  <si>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</si>
  <si>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</si>
  <si>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</si>
  <si>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</si>
  <si>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</si>
  <si>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</si>
  <si>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</si>
  <si>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</si>
  <si>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</si>
  <si>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</si>
  <si>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</si>
  <si>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</si>
  <si>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</si>
  <si>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</si>
  <si>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</si>
  <si>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</si>
  <si>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</si>
  <si>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</si>
  <si>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</si>
  <si>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</si>
  <si>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</si>
  <si>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</si>
  <si>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</si>
  <si>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</si>
  <si>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</si>
  <si>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</si>
  <si>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</si>
  <si>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</si>
  <si>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</si>
  <si>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</si>
  <si>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</si>
  <si>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</si>
  <si>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</si>
  <si>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</si>
  <si>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</si>
  <si>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</si>
  <si>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</si>
  <si>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</si>
  <si>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</si>
  <si>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</si>
  <si>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</si>
  <si>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</si>
  <si>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</si>
  <si>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</si>
  <si>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</si>
  <si>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</si>
  <si>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</si>
  <si>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</si>
  <si>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</si>
  <si>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</si>
  <si>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</si>
  <si>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</si>
  <si>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</si>
  <si>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</si>
  <si>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</si>
  <si>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</si>
  <si>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</si>
  <si>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</si>
  <si>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</si>
  <si>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</si>
  <si>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</si>
  <si>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</si>
  <si>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</si>
  <si>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</si>
  <si>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</si>
  <si>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</si>
  <si>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</si>
  <si>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</si>
  <si>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</si>
  <si>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</si>
  <si>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</si>
  <si>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</si>
  <si>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</si>
  <si>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</si>
  <si>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</si>
  <si>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</si>
  <si>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</si>
  <si>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</si>
  <si>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</si>
  <si>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</si>
  <si>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</si>
  <si>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</si>
  <si>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</si>
  <si>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</si>
  <si>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</si>
  <si>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</si>
  <si>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</si>
  <si>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</si>
  <si>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</si>
  <si>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</si>
  <si>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</si>
  <si>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</si>
  <si>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</si>
  <si>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</si>
  <si>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</si>
  <si>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</si>
  <si>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</si>
  <si>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</si>
  <si>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</si>
  <si>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</si>
  <si>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</si>
  <si>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</si>
  <si>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</si>
  <si>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</si>
  <si>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</si>
  <si>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</si>
  <si>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</si>
  <si>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</si>
  <si>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</si>
  <si>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</si>
  <si>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</si>
  <si>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</si>
  <si>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</si>
  <si>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</si>
  <si>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</si>
  <si>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</si>
  <si>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</si>
  <si>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</si>
  <si>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</si>
  <si>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</si>
  <si>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</si>
  <si>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</si>
  <si>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</si>
  <si>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</si>
  <si>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</si>
  <si>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</si>
  <si>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</si>
  <si>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</si>
  <si>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</si>
  <si>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</si>
  <si>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</si>
  <si>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</si>
  <si>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</si>
  <si>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</si>
  <si>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</si>
  <si>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</si>
  <si>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</si>
  <si>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</si>
  <si>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</si>
  <si>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</si>
  <si>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</si>
  <si>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</si>
  <si>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</si>
  <si>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</si>
  <si>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</si>
  <si>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</si>
  <si>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</si>
  <si>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</si>
  <si>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</si>
  <si>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</si>
  <si>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</si>
  <si>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</si>
  <si>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</si>
  <si>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</si>
  <si>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</si>
  <si>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</si>
  <si>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</si>
  <si>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</si>
  <si>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</si>
  <si>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</si>
  <si>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</si>
  <si>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</si>
  <si>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</si>
  <si>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</si>
  <si>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</si>
  <si>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</si>
  <si>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</si>
  <si>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</si>
  <si>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</si>
  <si>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</si>
  <si>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</si>
  <si>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</si>
  <si>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</si>
  <si>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</si>
  <si>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</si>
  <si>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</si>
  <si>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</si>
  <si>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</si>
  <si>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</si>
  <si>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</si>
  <si>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</si>
  <si>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</si>
  <si>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</si>
  <si>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</si>
  <si>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</si>
  <si>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</si>
  <si>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</si>
  <si>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</si>
  <si>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</si>
  <si>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</si>
  <si>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</si>
  <si>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</si>
  <si>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</si>
  <si>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</si>
  <si>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</si>
  <si>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</si>
  <si>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</si>
  <si>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</si>
  <si>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</si>
  <si>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</si>
  <si>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</si>
  <si>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</si>
  <si>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</si>
  <si>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</si>
  <si>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</si>
  <si>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</si>
  <si>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</si>
  <si>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</si>
  <si>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</si>
  <si>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</si>
  <si>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</si>
  <si>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</si>
  <si>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</si>
  <si>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</si>
  <si>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</si>
  <si>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</si>
  <si>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</si>
  <si>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</si>
  <si>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</si>
  <si>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</si>
  <si>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</si>
  <si>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</si>
  <si>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</si>
  <si>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</si>
  <si>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</si>
  <si>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</si>
  <si>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</si>
  <si>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</si>
  <si>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</si>
  <si>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</si>
  <si>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</si>
  <si>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</si>
  <si>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</si>
  <si>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</si>
  <si>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</si>
  <si>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</si>
  <si>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</si>
  <si>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</si>
  <si>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</si>
  <si>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</si>
  <si>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</si>
  <si>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</si>
  <si>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</si>
  <si>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</si>
  <si>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</si>
  <si>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</si>
  <si>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</si>
  <si>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</si>
  <si>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</si>
  <si>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</si>
  <si>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</si>
  <si>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</si>
  <si>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</si>
  <si>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</si>
  <si>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</si>
  <si>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</si>
  <si>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</si>
  <si>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</si>
  <si>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</si>
  <si>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</si>
  <si>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</si>
  <si>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</si>
  <si>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</si>
  <si>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</si>
  <si>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</si>
  <si>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</si>
  <si>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</si>
  <si>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</si>
  <si>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</si>
  <si>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</si>
  <si>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</si>
  <si>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</si>
  <si>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</si>
  <si>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</si>
  <si>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</si>
  <si>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</si>
  <si>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</si>
  <si>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</si>
  <si>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</si>
  <si>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</si>
  <si>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</si>
  <si>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</si>
  <si>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</si>
  <si>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</si>
  <si>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</si>
  <si>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</si>
  <si>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</si>
  <si>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</si>
  <si>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</si>
  <si>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</si>
  <si>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</si>
  <si>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</si>
  <si>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</si>
  <si>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</si>
  <si>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</si>
  <si>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</si>
  <si>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</si>
  <si>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</si>
  <si>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</si>
  <si>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</si>
  <si>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</si>
  <si>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</si>
  <si>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</si>
  <si>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</si>
  <si>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</si>
  <si>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</si>
  <si>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</si>
  <si>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</si>
  <si>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</si>
  <si>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</si>
  <si>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</si>
  <si>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</si>
  <si>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</si>
  <si>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</si>
  <si>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</si>
  <si>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</si>
  <si>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</si>
  <si>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</si>
  <si>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</si>
  <si>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</si>
  <si>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</si>
  <si>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</si>
  <si>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</si>
  <si>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</si>
  <si>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</si>
  <si>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</si>
  <si>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</si>
  <si>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</si>
  <si>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</si>
  <si>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</si>
  <si>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</si>
  <si>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</si>
  <si>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</si>
  <si>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</si>
  <si>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</si>
  <si>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</si>
  <si>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</si>
  <si>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</si>
  <si>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</si>
  <si>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</si>
  <si>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</si>
  <si>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</si>
  <si>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</si>
  <si>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</si>
  <si>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</si>
  <si>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</si>
  <si>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</si>
  <si>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</si>
  <si>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</si>
  <si>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</si>
  <si>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</si>
  <si>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</si>
  <si>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</si>
  <si>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</si>
  <si>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</si>
  <si>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</si>
  <si>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</si>
  <si>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</si>
  <si>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</si>
  <si>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</si>
  <si>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</si>
  <si>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</si>
  <si>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</si>
  <si>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</si>
  <si>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</si>
  <si>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</si>
  <si>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</si>
  <si>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</si>
  <si>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</si>
  <si>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</si>
  <si>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</si>
  <si>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</si>
  <si>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</si>
  <si>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</si>
  <si>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</si>
  <si>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</si>
  <si>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</si>
  <si>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</si>
  <si>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</si>
  <si>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</si>
  <si>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</si>
  <si>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</si>
  <si>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</si>
  <si>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</si>
  <si>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</si>
  <si>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</si>
  <si>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</si>
  <si>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</si>
  <si>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</si>
  <si>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</si>
  <si>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</si>
  <si>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</si>
  <si>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</si>
  <si>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</si>
  <si>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</si>
  <si>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</si>
  <si>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</si>
  <si>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</si>
  <si>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</si>
  <si>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</si>
  <si>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</si>
  <si>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</si>
  <si>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</si>
  <si>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</si>
  <si>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</si>
  <si>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</si>
  <si>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</si>
  <si>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</si>
  <si>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</si>
  <si>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</si>
  <si>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</si>
  <si>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</si>
  <si>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</si>
  <si>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</si>
  <si>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</si>
  <si>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</si>
  <si>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</si>
  <si>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</si>
  <si>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</si>
  <si>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</si>
  <si>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</si>
  <si>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</si>
  <si>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</si>
  <si>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</si>
  <si>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</si>
  <si>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</si>
  <si>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</si>
  <si>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</si>
  <si>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</si>
  <si>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</si>
  <si>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</si>
  <si>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</si>
  <si>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</si>
  <si>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</si>
  <si>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</si>
  <si>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</si>
  <si>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</si>
  <si>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</si>
  <si>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</si>
  <si>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</si>
  <si>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</si>
  <si>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</si>
  <si>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</si>
  <si>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</si>
  <si>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</si>
  <si>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</si>
  <si>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</si>
  <si>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</si>
  <si>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</si>
  <si>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</si>
  <si>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</si>
  <si>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</si>
  <si>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</si>
  <si>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</si>
  <si>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</si>
  <si>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</si>
  <si>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</si>
  <si>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</si>
  <si>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</si>
  <si>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</si>
  <si>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</si>
  <si>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</si>
  <si>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</si>
  <si>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</si>
  <si>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</si>
  <si>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</si>
  <si>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</si>
  <si>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</si>
  <si>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</si>
  <si>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</si>
  <si>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</si>
  <si>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</si>
  <si>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</si>
  <si>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</si>
  <si>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</si>
  <si>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</si>
  <si>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</si>
  <si>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</si>
  <si>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</si>
  <si>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</si>
  <si>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</si>
  <si>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</si>
  <si>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</si>
  <si>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</si>
  <si>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</si>
  <si>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</si>
  <si>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</si>
  <si>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</si>
  <si>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</si>
  <si>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</si>
  <si>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</si>
  <si>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</si>
  <si>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</si>
  <si>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</si>
  <si>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</si>
  <si>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</si>
  <si>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</si>
  <si>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</si>
  <si>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</si>
  <si>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</si>
  <si>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</si>
  <si>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</si>
  <si>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</si>
  <si>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</si>
  <si>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</si>
  <si>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</si>
  <si>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</si>
  <si>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</si>
  <si>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</si>
  <si>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</si>
  <si>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</si>
  <si>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</si>
  <si>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</si>
  <si>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</si>
  <si>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</si>
  <si>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</si>
  <si>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</si>
  <si>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</si>
  <si>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</si>
  <si>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</si>
  <si>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</si>
  <si>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</si>
  <si>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</si>
  <si>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</si>
  <si>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</si>
  <si>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</si>
  <si>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</si>
  <si>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</si>
  <si>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</si>
  <si>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</si>
  <si>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</si>
  <si>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</si>
  <si>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</si>
  <si>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</si>
  <si>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</si>
  <si>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</si>
  <si>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</si>
  <si>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</si>
  <si>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</si>
  <si>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</si>
  <si>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</si>
  <si>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</si>
  <si>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</si>
  <si>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</si>
  <si>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</si>
  <si>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</si>
  <si>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</si>
  <si>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</si>
  <si>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</si>
  <si>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</si>
  <si>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</si>
  <si>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</si>
  <si>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</si>
  <si>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</si>
  <si>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</si>
  <si>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</si>
  <si>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</si>
  <si>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</si>
  <si>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</si>
  <si>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</si>
  <si>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</si>
  <si>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</si>
  <si>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</si>
  <si>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</si>
  <si>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</si>
  <si>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</si>
  <si>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</si>
  <si>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</si>
  <si>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</si>
  <si>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</si>
  <si>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</si>
  <si>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</si>
  <si>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</si>
  <si>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</si>
  <si>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</si>
  <si>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</si>
  <si>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</si>
  <si>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</si>
  <si>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</si>
  <si>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</si>
  <si>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</si>
  <si>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</si>
  <si>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</si>
  <si>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</si>
  <si>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</si>
  <si>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</si>
  <si>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</si>
  <si>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</si>
  <si>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</si>
  <si>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</si>
  <si>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</si>
  <si>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</si>
  <si>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</si>
  <si>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</si>
  <si>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</si>
  <si>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</si>
  <si>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</si>
  <si>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</si>
  <si>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</si>
  <si>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</si>
  <si>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</si>
  <si>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</si>
  <si>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</si>
  <si>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</si>
  <si>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</si>
  <si>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</si>
  <si>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</si>
  <si>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</si>
  <si>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</si>
  <si>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</si>
  <si>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</si>
  <si>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</si>
  <si>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</si>
  <si>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</si>
  <si>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</si>
  <si>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</si>
  <si>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</si>
  <si>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</si>
  <si>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</si>
  <si>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</si>
  <si>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</si>
  <si>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</si>
  <si>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</si>
  <si>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</si>
  <si>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</si>
  <si>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</si>
  <si>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</si>
  <si>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</si>
  <si>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</si>
  <si>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</si>
  <si>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</si>
  <si>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</si>
  <si>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</si>
  <si>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</si>
  <si>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</si>
  <si>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</si>
  <si>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</si>
  <si>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</si>
  <si>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</si>
  <si>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</si>
  <si>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</si>
  <si>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</si>
  <si>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</si>
  <si>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</si>
  <si>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</si>
  <si>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</si>
  <si>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</si>
  <si>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</si>
  <si>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</si>
  <si>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</si>
  <si>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</si>
  <si>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</si>
  <si>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</si>
  <si>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</si>
  <si>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</si>
  <si>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</si>
  <si>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</si>
  <si>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</si>
  <si>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</si>
  <si>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</si>
  <si>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</si>
  <si>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</si>
  <si>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</si>
  <si>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</si>
  <si>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</si>
  <si>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</si>
  <si>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</si>
  <si>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</si>
  <si>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</si>
  <si>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</si>
  <si>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</si>
  <si>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</si>
  <si>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</si>
  <si>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</si>
  <si>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</si>
  <si>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</si>
  <si>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</si>
  <si>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</si>
  <si>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</si>
  <si>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</si>
  <si>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</si>
  <si>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</si>
  <si>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</si>
  <si>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</si>
  <si>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</si>
  <si>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</si>
  <si>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</si>
  <si>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</si>
  <si>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</si>
  <si>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</si>
  <si>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</si>
  <si>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</si>
  <si>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</si>
  <si>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</si>
  <si>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</si>
  <si>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</si>
  <si>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</si>
  <si>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</si>
  <si>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</si>
  <si>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</si>
  <si>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</si>
  <si>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</si>
  <si>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</si>
  <si>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</si>
  <si>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</si>
  <si>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</si>
  <si>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</si>
  <si>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</si>
  <si>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</si>
  <si>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</si>
  <si>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</si>
  <si>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</si>
  <si>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</si>
  <si>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</si>
  <si>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</si>
  <si>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</si>
  <si>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</si>
  <si>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</si>
  <si>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</si>
  <si>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</si>
  <si>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</si>
  <si>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</si>
  <si>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</si>
  <si>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</si>
  <si>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</si>
  <si>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</si>
  <si>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</si>
  <si>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</si>
  <si>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</si>
  <si>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</si>
  <si>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</si>
  <si>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</si>
  <si>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</si>
  <si>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</si>
  <si>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</si>
  <si>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</si>
  <si>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</si>
  <si>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</si>
  <si>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</si>
  <si>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</si>
  <si>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</si>
  <si>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</si>
  <si>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</si>
  <si>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</si>
  <si>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</si>
  <si>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</si>
  <si>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</si>
  <si>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</si>
  <si>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</si>
  <si>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</si>
  <si>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</si>
  <si>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</si>
  <si>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</si>
  <si>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</si>
  <si>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</si>
  <si>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</si>
  <si>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</si>
  <si>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</si>
  <si>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</si>
  <si>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</si>
  <si>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</si>
  <si>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</si>
  <si>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</si>
  <si>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</si>
  <si>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</si>
  <si>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</si>
  <si>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</si>
  <si>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</si>
  <si>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</si>
  <si>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</si>
  <si>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</si>
  <si>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</si>
  <si>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</si>
  <si>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</si>
  <si>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</si>
  <si>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</si>
  <si>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</si>
  <si>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</si>
  <si>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</si>
  <si>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</si>
  <si>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</si>
  <si>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</si>
  <si>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</si>
  <si>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</si>
  <si>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</si>
  <si>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</si>
  <si>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</si>
  <si>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</si>
  <si>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</si>
  <si>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</si>
  <si>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</si>
  <si>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</si>
  <si>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</si>
  <si>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</si>
  <si>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</si>
  <si>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</si>
  <si>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</si>
  <si>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</si>
  <si>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</si>
  <si>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</si>
  <si>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</si>
  <si>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</si>
  <si>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</si>
  <si>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</si>
  <si>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</si>
  <si>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</si>
  <si>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</si>
  <si>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</si>
  <si>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</si>
  <si>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</si>
  <si>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</si>
  <si>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</si>
  <si>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</si>
  <si>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</si>
  <si>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</si>
  <si>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</si>
  <si>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</si>
  <si>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</si>
  <si>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</si>
  <si>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</si>
  <si>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</si>
  <si>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</si>
  <si>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</si>
  <si>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</si>
  <si>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</si>
  <si>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</si>
  <si>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</si>
  <si>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</si>
  <si>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</si>
  <si>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</si>
  <si>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</si>
  <si>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</si>
  <si>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</si>
  <si>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</si>
  <si>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</si>
  <si>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</si>
  <si>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</si>
  <si>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</si>
  <si>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</si>
  <si>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</si>
  <si>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</si>
  <si>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</si>
  <si>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</si>
  <si>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</si>
  <si>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</si>
  <si>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</si>
  <si>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</si>
  <si>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</si>
  <si>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</si>
  <si>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</si>
  <si>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</si>
  <si>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</si>
  <si>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</si>
  <si>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</si>
  <si>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</si>
  <si>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</si>
  <si>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</si>
  <si>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</si>
  <si>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</si>
  <si>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</si>
  <si>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</si>
  <si>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</si>
  <si>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</si>
  <si>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</si>
  <si>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</si>
  <si>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</si>
  <si>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</si>
  <si>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</si>
  <si>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</si>
  <si>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</si>
  <si>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</si>
  <si>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</si>
  <si>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</si>
  <si>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</si>
  <si>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</si>
  <si>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</si>
  <si>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</si>
  <si>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</si>
  <si>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</si>
  <si>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</si>
  <si>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</si>
  <si>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</si>
  <si>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</si>
  <si>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</si>
  <si>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</si>
  <si>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</si>
  <si>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</si>
  <si>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</si>
  <si>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</si>
  <si>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</si>
  <si>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</si>
  <si>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</si>
  <si>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</si>
  <si>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</si>
  <si>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</si>
  <si>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</si>
  <si>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</si>
  <si>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</si>
  <si>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</si>
  <si>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</si>
  <si>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</si>
  <si>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</si>
  <si>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</si>
  <si>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</si>
  <si>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</si>
  <si>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</si>
  <si>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</si>
  <si>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</si>
  <si>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</si>
  <si>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</si>
  <si>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</si>
  <si>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</si>
  <si>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</si>
  <si>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</si>
  <si>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</si>
  <si>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</si>
  <si>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</si>
  <si>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</si>
  <si>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</si>
  <si>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</si>
  <si>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</si>
  <si>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</si>
  <si>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</si>
  <si>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</si>
  <si>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</si>
  <si>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</si>
  <si>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</si>
  <si>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</si>
  <si>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</si>
  <si>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</si>
  <si>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</si>
  <si>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</si>
  <si>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</si>
  <si>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</si>
  <si>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</si>
  <si>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</si>
  <si>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</si>
  <si>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</si>
  <si>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</si>
  <si>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</si>
  <si>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</si>
  <si>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</si>
  <si>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</si>
  <si>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</si>
  <si>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</si>
  <si>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</si>
  <si>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</si>
  <si>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</si>
  <si>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</si>
  <si>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</si>
  <si>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</si>
  <si>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</si>
  <si>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</si>
  <si>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</si>
  <si>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</si>
  <si>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</si>
  <si>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</si>
  <si>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</si>
  <si>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</si>
  <si>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</si>
  <si>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</si>
  <si>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</si>
  <si>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</si>
  <si>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</si>
  <si>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</si>
  <si>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</si>
  <si>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</si>
  <si>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</si>
  <si>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</si>
  <si>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</si>
  <si>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</si>
  <si>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</si>
  <si>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</si>
  <si>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</si>
  <si>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</si>
  <si>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</si>
  <si>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</si>
  <si>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</si>
  <si>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</si>
  <si>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</si>
  <si>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</si>
  <si>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</si>
  <si>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</si>
  <si>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</si>
  <si>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</si>
  <si>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</si>
  <si>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</si>
  <si>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</si>
  <si>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</si>
  <si>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</si>
  <si>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</si>
  <si>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</si>
  <si>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</si>
  <si>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</si>
  <si>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</si>
  <si>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</si>
  <si>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</si>
  <si>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</si>
  <si>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</si>
  <si>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</si>
  <si>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</si>
  <si>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</si>
  <si>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</si>
  <si>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</si>
  <si>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</si>
  <si>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</si>
  <si>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</si>
  <si>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</si>
  <si>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</si>
  <si>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</si>
  <si>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</si>
  <si>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</si>
  <si>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</si>
  <si>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</si>
  <si>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</si>
  <si>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</si>
  <si>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</si>
  <si>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</si>
  <si>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</si>
  <si>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</si>
  <si>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</si>
  <si>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</si>
  <si>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</si>
  <si>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</si>
  <si>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</si>
  <si>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</si>
  <si>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</si>
  <si>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</si>
  <si>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</si>
  <si>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</si>
  <si>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</si>
  <si>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</si>
  <si>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</si>
  <si>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</si>
  <si>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</si>
  <si>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</si>
  <si>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</si>
  <si>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</si>
  <si>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</si>
  <si>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</si>
  <si>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</si>
  <si>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</si>
  <si>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</si>
  <si>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</si>
  <si>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</si>
  <si>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</si>
  <si>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</si>
  <si>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</si>
  <si>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</si>
  <si>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</si>
  <si>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</si>
  <si>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</si>
  <si>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</si>
  <si>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</si>
  <si>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</si>
  <si>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</si>
  <si>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</si>
  <si>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</si>
  <si>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</si>
  <si>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</si>
  <si>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</si>
  <si>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</si>
  <si>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</si>
  <si>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</si>
  <si>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</si>
  <si>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</si>
  <si>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</si>
  <si>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</si>
  <si>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</si>
  <si>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</si>
  <si>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</si>
  <si>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</si>
  <si>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</si>
  <si>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</si>
  <si>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</si>
  <si>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</si>
  <si>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</si>
  <si>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</si>
  <si>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</si>
  <si>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</si>
  <si>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</si>
  <si>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</si>
  <si>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</si>
  <si>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</si>
  <si>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</si>
  <si>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</si>
  <si>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</si>
  <si>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</si>
  <si>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</si>
  <si>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</si>
  <si>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</si>
  <si>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</si>
  <si>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</si>
  <si>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</si>
  <si>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</si>
  <si>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</si>
  <si>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</si>
  <si>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</si>
  <si>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</si>
  <si>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</si>
  <si>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</si>
  <si>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</si>
  <si>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</si>
  <si>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</si>
  <si>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</si>
  <si>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</si>
  <si>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</si>
  <si>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</si>
  <si>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</si>
  <si>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</si>
  <si>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</si>
  <si>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</si>
  <si>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</si>
  <si>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</si>
  <si>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</si>
  <si>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</si>
  <si>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</si>
  <si>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</si>
  <si>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</si>
  <si>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</si>
  <si>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</si>
  <si>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</si>
  <si>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</si>
  <si>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</si>
  <si>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</si>
  <si>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</si>
  <si>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</si>
  <si>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</si>
  <si>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</si>
  <si>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</si>
  <si>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</si>
  <si>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</si>
  <si>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</si>
  <si>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</si>
  <si>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</si>
  <si>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</si>
  <si>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</si>
  <si>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</si>
  <si>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</si>
  <si>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</si>
  <si>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</si>
  <si>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</si>
  <si>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</si>
  <si>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</si>
  <si>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</si>
  <si>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</si>
  <si>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</si>
  <si>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</si>
  <si>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</si>
  <si>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</si>
  <si>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</si>
  <si>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</si>
  <si>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</si>
  <si>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</si>
  <si>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</si>
  <si>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</si>
  <si>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</si>
  <si>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</si>
  <si>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</si>
  <si>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</si>
  <si>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</si>
  <si>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</si>
  <si>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</si>
  <si>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</si>
  <si>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</si>
  <si>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</si>
  <si>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</si>
  <si>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</si>
  <si>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</si>
  <si>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</si>
  <si>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</si>
  <si>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</si>
  <si>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</si>
  <si>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</si>
  <si>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</si>
  <si>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</si>
  <si>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</si>
  <si>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</si>
  <si>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</si>
  <si>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</si>
  <si>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</si>
  <si>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</si>
  <si>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</si>
  <si>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</si>
  <si>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</si>
  <si>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</si>
  <si>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</si>
  <si>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</si>
  <si>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</si>
  <si>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</si>
  <si>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</si>
  <si>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</si>
  <si>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</si>
  <si>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</si>
  <si>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</si>
  <si>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</si>
  <si>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</si>
  <si>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</si>
  <si>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</si>
  <si>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</si>
  <si>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</si>
  <si>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</si>
  <si>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</si>
  <si>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</si>
  <si>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</si>
  <si>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</si>
  <si>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</si>
  <si>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</si>
  <si>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</si>
  <si>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</si>
  <si>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</si>
  <si>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</si>
  <si>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</si>
  <si>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</si>
  <si>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</si>
  <si>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</si>
  <si>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</si>
  <si>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</si>
  <si>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</si>
  <si>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</si>
  <si>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</si>
  <si>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</si>
  <si>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</si>
  <si>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</si>
  <si>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</si>
  <si>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</si>
  <si>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</si>
  <si>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</si>
  <si>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</si>
  <si>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</si>
  <si>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</si>
  <si>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</si>
  <si>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</si>
  <si>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</si>
  <si>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</si>
  <si>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</si>
  <si>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</si>
  <si>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</si>
  <si>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</si>
  <si>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</si>
  <si>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</si>
  <si>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</si>
  <si>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</si>
  <si>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</si>
  <si>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</si>
  <si>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</si>
  <si>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</si>
  <si>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</si>
  <si>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</si>
  <si>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</si>
  <si>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</si>
  <si>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</si>
  <si>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</si>
  <si>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</si>
  <si>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</si>
  <si>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</si>
  <si>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</si>
  <si>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</si>
  <si>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</si>
  <si>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</si>
  <si>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</si>
  <si>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</si>
  <si>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</si>
  <si>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</si>
  <si>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</si>
  <si>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</si>
  <si>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</si>
  <si>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</si>
  <si>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</si>
  <si>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</si>
  <si>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</si>
  <si>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</si>
  <si>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</si>
  <si>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</si>
  <si>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</si>
  <si>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</si>
  <si>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</si>
  <si>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</si>
  <si>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</si>
  <si>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</si>
  <si>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</si>
  <si>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</si>
  <si>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</si>
  <si>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</si>
  <si>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</si>
  <si>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</si>
  <si>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</si>
  <si>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</si>
  <si>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</si>
  <si>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</si>
  <si>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</si>
  <si>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</si>
  <si>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</si>
  <si>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</si>
  <si>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</si>
  <si>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</si>
  <si>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</si>
  <si>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</si>
  <si>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</si>
  <si>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</si>
  <si>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</si>
  <si>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</si>
  <si>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</si>
  <si>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</si>
  <si>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</si>
  <si>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</si>
  <si>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</si>
  <si>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</si>
  <si>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</si>
  <si>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</si>
  <si>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</si>
  <si>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</si>
  <si>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</si>
  <si>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</si>
  <si>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</si>
  <si>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</si>
  <si>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</si>
  <si>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</si>
  <si>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</si>
  <si>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</si>
  <si>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</si>
  <si>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</si>
  <si>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</si>
  <si>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</si>
  <si>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</si>
  <si>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</si>
  <si>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</si>
  <si>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</si>
  <si>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</si>
  <si>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</si>
  <si>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</si>
  <si>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</si>
  <si>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</si>
  <si>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</si>
  <si>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</si>
  <si>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</si>
  <si>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</si>
  <si>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</si>
  <si>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</si>
  <si>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</si>
  <si>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</si>
  <si>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</si>
  <si>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</si>
  <si>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</si>
  <si>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</si>
  <si>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</si>
  <si>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</si>
  <si>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</si>
  <si>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</si>
  <si>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</si>
  <si>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</si>
  <si>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</si>
  <si>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</si>
  <si>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</si>
  <si>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</si>
  <si>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</si>
  <si>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</si>
  <si>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</si>
  <si>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</si>
  <si>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</si>
  <si>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</si>
  <si>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</si>
  <si>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</si>
  <si>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</si>
  <si>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</si>
  <si>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</si>
  <si>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</si>
  <si>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</si>
  <si>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</si>
  <si>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</si>
  <si>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</si>
  <si>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</si>
  <si>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</si>
  <si>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</si>
  <si>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</si>
  <si>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</si>
  <si>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</si>
  <si>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</si>
  <si>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</si>
  <si>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</si>
  <si>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</si>
  <si>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</si>
  <si>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</si>
  <si>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</si>
  <si>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</si>
  <si>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</si>
  <si>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</si>
  <si>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</si>
  <si>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</si>
  <si>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</si>
  <si>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</si>
  <si>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</si>
  <si>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</si>
  <si>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</si>
  <si>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</si>
  <si>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</si>
  <si>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</si>
  <si>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</si>
  <si>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</si>
  <si>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</si>
  <si>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</si>
  <si>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</si>
  <si>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</si>
  <si>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</si>
  <si>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</si>
  <si>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</si>
  <si>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</si>
  <si>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</si>
  <si>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</si>
  <si>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</si>
  <si>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</si>
  <si>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</si>
  <si>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</si>
  <si>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</si>
  <si>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</si>
  <si>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</si>
  <si>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</si>
  <si>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</si>
  <si>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</si>
  <si>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</si>
  <si>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</si>
  <si>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</si>
  <si>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</si>
  <si>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</si>
  <si>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</si>
  <si>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</si>
  <si>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</si>
  <si>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</si>
  <si>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</si>
  <si>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</si>
  <si>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</si>
  <si>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</si>
  <si>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</si>
  <si>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</si>
  <si>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</si>
  <si>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</si>
  <si>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</si>
  <si>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</si>
  <si>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</si>
  <si>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</si>
  <si>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</si>
  <si>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</si>
  <si>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</si>
  <si>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</si>
  <si>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</si>
  <si>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</si>
  <si>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</si>
  <si>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</si>
  <si>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</si>
  <si>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</si>
  <si>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</si>
  <si>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</si>
  <si>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</si>
  <si>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</si>
  <si>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</si>
  <si>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</si>
  <si>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</si>
  <si>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</si>
  <si>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</si>
  <si>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</si>
  <si>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</si>
  <si>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</si>
  <si>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</si>
  <si>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</si>
  <si>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</si>
  <si>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</si>
  <si>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</si>
  <si>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</si>
  <si>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</si>
  <si>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</si>
  <si>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</si>
  <si>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</si>
  <si>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</si>
  <si>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</si>
  <si>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</si>
  <si>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</si>
  <si>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</si>
  <si>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</si>
  <si>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</si>
  <si>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</si>
  <si>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</si>
  <si>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</si>
  <si>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</si>
  <si>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</si>
  <si>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</si>
  <si>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</si>
  <si>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</si>
  <si>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</si>
  <si>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</si>
  <si>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</si>
  <si>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</si>
  <si>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</si>
  <si>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</si>
  <si>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</si>
  <si>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</si>
  <si>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</si>
  <si>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</si>
  <si>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</si>
  <si>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</si>
  <si>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</si>
  <si>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</si>
  <si>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</si>
  <si>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</si>
  <si>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</si>
  <si>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</si>
  <si>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</si>
  <si>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</si>
  <si>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</si>
  <si>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</si>
  <si>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</si>
  <si>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</si>
  <si>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</si>
  <si>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</si>
  <si>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</si>
  <si>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</si>
  <si>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</si>
  <si>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</si>
  <si>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</si>
  <si>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</si>
  <si>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</si>
  <si>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</si>
  <si>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</si>
  <si>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</si>
  <si>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</si>
  <si>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</si>
  <si>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</si>
  <si>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</si>
  <si>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</si>
  <si>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</si>
  <si>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</si>
  <si>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</si>
  <si>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</si>
  <si>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</si>
  <si>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</si>
  <si>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</si>
  <si>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</si>
  <si>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</si>
  <si>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</si>
  <si>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</si>
  <si>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</si>
  <si>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</si>
  <si>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</si>
  <si>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</si>
  <si>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</si>
  <si>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</si>
  <si>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</si>
  <si>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</si>
  <si>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</si>
  <si>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</si>
  <si>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</si>
  <si>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</si>
  <si>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</si>
  <si>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</si>
  <si>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</si>
  <si>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</si>
  <si>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</si>
  <si>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</si>
  <si>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</si>
  <si>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</si>
  <si>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</si>
  <si>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</si>
  <si>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</si>
  <si>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</si>
  <si>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</si>
  <si>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</si>
  <si>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</si>
  <si>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</si>
  <si>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</si>
  <si>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</si>
  <si>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</si>
  <si>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</si>
  <si>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</si>
  <si>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</si>
  <si>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</si>
  <si>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</si>
  <si>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</si>
  <si>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</si>
  <si>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</si>
  <si>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</si>
  <si>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</si>
  <si>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</si>
  <si>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</si>
  <si>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</si>
  <si>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</si>
  <si>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</si>
  <si>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</si>
  <si>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</si>
  <si>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</si>
  <si>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</si>
  <si>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</si>
  <si>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</si>
  <si>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</si>
  <si>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</si>
  <si>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</si>
  <si>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</si>
  <si>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</si>
  <si>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</si>
  <si>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</si>
  <si>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</si>
  <si>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</si>
  <si>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</si>
  <si>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</si>
  <si>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</si>
  <si>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</si>
  <si>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</si>
  <si>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</si>
  <si>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</si>
  <si>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</si>
  <si>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</si>
  <si>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</si>
  <si>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</si>
  <si>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</si>
  <si>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</si>
  <si>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</si>
  <si>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</si>
  <si>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</si>
  <si>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</si>
  <si>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</si>
  <si>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</si>
  <si>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</si>
  <si>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</si>
  <si>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</si>
  <si>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</si>
  <si>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</si>
  <si>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</si>
  <si>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</si>
  <si>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</si>
  <si>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</si>
  <si>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</si>
  <si>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</si>
  <si>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</si>
  <si>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</si>
  <si>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</si>
  <si>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</si>
  <si>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</si>
  <si>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</si>
  <si>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</si>
  <si>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</si>
  <si>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</si>
  <si>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</si>
  <si>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</si>
  <si>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</si>
  <si>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</si>
  <si>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</si>
  <si>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</si>
  <si>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</si>
  <si>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</si>
  <si>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</si>
  <si>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</si>
  <si>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</si>
  <si>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</si>
  <si>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</si>
  <si>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</si>
  <si>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</si>
  <si>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</si>
  <si>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</si>
  <si>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</si>
  <si>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</si>
  <si>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</si>
  <si>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</si>
  <si>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</si>
  <si>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</si>
  <si>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</si>
  <si>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</si>
  <si>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</si>
  <si>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</si>
  <si>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</si>
  <si>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</si>
  <si>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</si>
  <si>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</si>
  <si>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</si>
  <si>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</si>
  <si>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</si>
  <si>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</si>
  <si>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</si>
  <si>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</si>
  <si>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</si>
  <si>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</si>
  <si>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</si>
  <si>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</si>
  <si>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</si>
  <si>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</si>
  <si>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</si>
  <si>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</si>
  <si>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</si>
  <si>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</si>
  <si>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</si>
  <si>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</si>
  <si>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</si>
  <si>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</si>
  <si>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</si>
  <si>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</si>
  <si>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</si>
  <si>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</si>
  <si>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</si>
  <si>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</si>
  <si>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</si>
  <si>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</si>
  <si>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</si>
  <si>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</si>
  <si>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</si>
  <si>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</si>
  <si>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</si>
  <si>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</si>
  <si>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</si>
  <si>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</si>
  <si>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</si>
  <si>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</si>
  <si>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</si>
  <si>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</si>
  <si>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</si>
  <si>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</si>
  <si>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</si>
  <si>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</si>
  <si>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</si>
  <si>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</si>
  <si>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</si>
  <si>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</si>
  <si>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</si>
  <si>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</si>
  <si>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</si>
  <si>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</si>
  <si>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</si>
  <si>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</si>
  <si>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</si>
  <si>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</si>
  <si>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</si>
  <si>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</si>
  <si>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</si>
  <si>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</si>
  <si>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</si>
  <si>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</si>
  <si>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</si>
  <si>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</si>
  <si>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</si>
  <si>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</si>
  <si>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</si>
  <si>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</si>
  <si>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</si>
  <si>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</si>
  <si>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</si>
  <si>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</si>
  <si>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</si>
  <si>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</si>
  <si>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</si>
  <si>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</si>
  <si>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</si>
  <si>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</si>
  <si>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</si>
  <si>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</si>
  <si>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</si>
  <si>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</si>
  <si>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</si>
  <si>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</si>
  <si>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</si>
  <si>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</si>
  <si>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</si>
  <si>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</si>
  <si>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</si>
  <si>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</si>
  <si>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</si>
  <si>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</si>
  <si>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</si>
  <si>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</si>
  <si>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</si>
  <si>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</si>
  <si>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</si>
  <si>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</si>
  <si>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</si>
  <si>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</si>
  <si>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</si>
  <si>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</si>
  <si>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</si>
  <si>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</si>
  <si>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</si>
  <si>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</si>
  <si>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</si>
  <si>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</si>
  <si>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</si>
  <si>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</si>
  <si>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</si>
  <si>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</si>
  <si>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</si>
  <si>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</si>
  <si>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</si>
  <si>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</si>
  <si>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</si>
  <si>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</si>
  <si>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</si>
  <si>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</si>
  <si>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</si>
  <si>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</si>
  <si>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</si>
  <si>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</si>
  <si>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</si>
  <si>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</si>
  <si>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</si>
  <si>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</si>
  <si>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</si>
  <si>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</si>
  <si>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</si>
  <si>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</si>
  <si>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</si>
  <si>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</si>
  <si>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</si>
  <si>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</si>
  <si>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</si>
  <si>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</si>
  <si>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</si>
  <si>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</si>
  <si>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</si>
  <si>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</si>
  <si>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</si>
  <si>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</si>
  <si>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</si>
  <si>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</si>
  <si>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</si>
  <si>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</si>
  <si>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</si>
  <si>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</si>
  <si>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</si>
  <si>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</si>
  <si>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</si>
  <si>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</si>
  <si>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</si>
  <si>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</si>
  <si>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</si>
  <si>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</si>
  <si>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</si>
  <si>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</si>
  <si>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</si>
  <si>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</si>
  <si>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</si>
  <si>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</si>
  <si>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</si>
  <si>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</si>
  <si>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</si>
  <si>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</si>
  <si>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</si>
  <si>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</si>
  <si>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</si>
  <si>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</si>
  <si>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</si>
  <si>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</si>
  <si>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</si>
  <si>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</si>
  <si>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</si>
  <si>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</si>
  <si>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</si>
  <si>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</si>
  <si>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</si>
  <si>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</si>
  <si>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</si>
  <si>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</si>
  <si>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</si>
  <si>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</si>
  <si>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</si>
  <si>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</si>
  <si>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</si>
  <si>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</si>
  <si>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</si>
  <si>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</si>
  <si>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</si>
  <si>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</si>
  <si>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</si>
  <si>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</si>
  <si>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</si>
  <si>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</si>
  <si>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</si>
  <si>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</si>
  <si>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</si>
  <si>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</si>
  <si>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</si>
  <si>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</si>
  <si>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</si>
  <si>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</si>
  <si>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</si>
  <si>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</si>
  <si>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</si>
  <si>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</si>
  <si>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</si>
  <si>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</si>
  <si>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</si>
  <si>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</si>
  <si>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</si>
  <si>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</si>
  <si>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</si>
  <si>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</si>
  <si>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</si>
  <si>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</si>
  <si>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</si>
  <si>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</si>
  <si>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</si>
  <si>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</si>
  <si>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</si>
  <si>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</si>
  <si>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</si>
  <si>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</si>
  <si>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</si>
  <si>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</si>
  <si>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</si>
  <si>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</si>
  <si>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</si>
  <si>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</si>
  <si>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</si>
  <si>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</si>
  <si>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</si>
  <si>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</si>
  <si>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</si>
  <si>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</si>
  <si>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</si>
  <si>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</si>
  <si>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</si>
  <si>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</si>
  <si>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</si>
  <si>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</si>
  <si>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</si>
  <si>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</si>
  <si>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</si>
  <si>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</si>
  <si>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</si>
  <si>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</si>
  <si>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</si>
  <si>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</si>
  <si>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</si>
  <si>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</si>
  <si>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</si>
  <si>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</si>
  <si>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</si>
  <si>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</si>
  <si>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</si>
  <si>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</si>
  <si>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</si>
  <si>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</si>
  <si>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</si>
  <si>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</si>
  <si>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</si>
  <si>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</si>
  <si>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</si>
  <si>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</si>
  <si>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</si>
  <si>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</si>
  <si>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</si>
  <si>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</si>
  <si>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</si>
  <si>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</si>
  <si>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</si>
  <si>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</si>
  <si>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</si>
  <si>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</si>
  <si>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</si>
  <si>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</si>
  <si>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</si>
  <si>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</si>
  <si>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</si>
  <si>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</si>
  <si>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</si>
  <si>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</si>
  <si>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</si>
  <si>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</si>
  <si>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</si>
  <si>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</si>
  <si>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</si>
  <si>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</si>
  <si>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</si>
  <si>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</si>
  <si>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</si>
  <si>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</si>
  <si>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</si>
  <si>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</si>
  <si>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</si>
  <si>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</si>
  <si>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</si>
  <si>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</si>
  <si>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</si>
  <si>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</si>
  <si>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</si>
  <si>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</si>
  <si>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</si>
  <si>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</si>
  <si>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</si>
  <si>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</si>
  <si>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</si>
  <si>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</si>
  <si>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</si>
  <si>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</si>
  <si>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</si>
  <si>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</si>
  <si>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</si>
  <si>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</si>
  <si>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</si>
  <si>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</si>
  <si>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</si>
  <si>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</si>
  <si>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</si>
  <si>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</si>
  <si>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</si>
  <si>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</si>
  <si>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</si>
  <si>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</si>
  <si>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</si>
  <si>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</si>
  <si>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</si>
  <si>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</si>
  <si>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</si>
  <si>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</si>
  <si>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</si>
  <si>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</si>
  <si>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</si>
  <si>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</si>
  <si>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</si>
  <si>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</si>
  <si>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</si>
  <si>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</si>
  <si>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</si>
  <si>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</si>
  <si>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</si>
  <si>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</si>
  <si>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</si>
  <si>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</si>
  <si>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</si>
  <si>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</si>
  <si>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</si>
  <si>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</si>
  <si>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</si>
  <si>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</si>
  <si>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</si>
  <si>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</si>
  <si>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</si>
  <si>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</si>
  <si>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</si>
  <si>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</si>
  <si>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</si>
  <si>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</si>
  <si>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</si>
  <si>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</si>
  <si>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</si>
  <si>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</si>
  <si>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</si>
  <si>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</si>
  <si>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</si>
  <si>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</si>
  <si>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</si>
  <si>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</si>
  <si>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</si>
  <si>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</si>
  <si>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</si>
  <si>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</si>
  <si>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</si>
  <si>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</si>
  <si>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</si>
  <si>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</si>
  <si>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</si>
  <si>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</si>
  <si>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</si>
  <si>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</si>
  <si>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</si>
  <si>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</si>
  <si>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</si>
  <si>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</si>
  <si>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</si>
  <si>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</si>
  <si>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</si>
  <si>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</si>
  <si>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</si>
  <si>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</si>
  <si>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</si>
  <si>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</si>
  <si>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</si>
  <si>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</si>
  <si>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</si>
  <si>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</si>
  <si>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</si>
  <si>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</si>
  <si>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</si>
  <si>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</si>
  <si>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</si>
  <si>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</si>
  <si>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</si>
  <si>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</si>
  <si>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</si>
  <si>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</si>
  <si>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</si>
  <si>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</si>
  <si>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</si>
  <si>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</si>
  <si>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</si>
  <si>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</si>
  <si>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</si>
  <si>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</si>
  <si>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</si>
  <si>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</si>
  <si>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</si>
  <si>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</si>
  <si>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</si>
  <si>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</si>
  <si>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</si>
  <si>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</si>
  <si>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</si>
  <si>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</si>
  <si>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</si>
  <si>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</si>
  <si>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</si>
  <si>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</si>
  <si>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</si>
  <si>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</si>
  <si>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</si>
  <si>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</si>
  <si>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</si>
  <si>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</si>
  <si>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</si>
  <si>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</si>
  <si>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</si>
  <si>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</si>
  <si>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</si>
  <si>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</si>
  <si>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</si>
  <si>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</si>
  <si>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</si>
  <si>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</si>
  <si>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</si>
  <si>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</si>
  <si>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</si>
  <si>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</si>
  <si>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</si>
  <si>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</si>
  <si>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</si>
  <si>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</si>
  <si>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</si>
  <si>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</si>
  <si>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</si>
  <si>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</si>
  <si>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</si>
  <si>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</si>
  <si>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</si>
  <si>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</si>
  <si>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</si>
  <si>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</si>
  <si>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</si>
  <si>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</si>
  <si>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</si>
  <si>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</si>
  <si>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</si>
  <si>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</si>
  <si>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</si>
  <si>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</si>
  <si>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</si>
  <si>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</si>
  <si>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</si>
  <si>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</si>
  <si>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</si>
  <si>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</si>
  <si>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</si>
  <si>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</si>
  <si>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</si>
  <si>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</si>
  <si>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</si>
  <si>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</si>
  <si>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</si>
  <si>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</si>
  <si>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</si>
  <si>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</si>
  <si>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</si>
  <si>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</si>
  <si>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</si>
  <si>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</si>
  <si>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</si>
  <si>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</si>
  <si>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</si>
  <si>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</si>
  <si>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</si>
  <si>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</si>
  <si>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</si>
  <si>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</si>
  <si>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</si>
  <si>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</si>
  <si>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</si>
  <si>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</si>
  <si>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</si>
  <si>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</si>
  <si>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</si>
  <si>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</si>
  <si>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</si>
  <si>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</si>
  <si>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</si>
  <si>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</si>
  <si>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</si>
  <si>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</si>
  <si>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</si>
  <si>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</si>
  <si>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</si>
  <si>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</si>
  <si>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</si>
  <si>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</si>
  <si>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</si>
  <si>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</si>
  <si>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</si>
  <si>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</si>
  <si>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</si>
  <si>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</si>
  <si>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</si>
  <si>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</si>
  <si>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</si>
  <si>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</si>
  <si>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</si>
  <si>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</si>
  <si>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</si>
  <si>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</si>
  <si>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</si>
  <si>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</si>
  <si>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</si>
  <si>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</si>
  <si>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</si>
  <si>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</si>
  <si>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</si>
  <si>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</si>
  <si>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</si>
  <si>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</si>
  <si>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</si>
  <si>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</si>
  <si>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</si>
  <si>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</si>
  <si>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</si>
  <si>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</si>
  <si>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</si>
  <si>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</si>
  <si>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</si>
  <si>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</si>
  <si>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</si>
  <si>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</si>
  <si>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</si>
  <si>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</si>
  <si>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</si>
  <si>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</si>
  <si>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</si>
  <si>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</si>
  <si>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</si>
  <si>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</si>
  <si>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</si>
  <si>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</si>
  <si>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</si>
  <si>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</si>
  <si>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</si>
  <si>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</si>
  <si>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</si>
  <si>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</si>
  <si>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</si>
  <si>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</si>
  <si>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</si>
  <si>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</si>
  <si>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</si>
  <si>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</si>
  <si>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</si>
  <si>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</si>
  <si>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</si>
  <si>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</si>
  <si>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</si>
  <si>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</si>
  <si>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</si>
  <si>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</si>
  <si>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</si>
  <si>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</si>
  <si>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</si>
  <si>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</si>
  <si>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</si>
  <si>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</si>
  <si>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</si>
  <si>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</si>
  <si>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</si>
  <si>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</si>
  <si>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</si>
  <si>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</si>
  <si>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</si>
  <si>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</si>
  <si>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</si>
  <si>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</si>
  <si>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</si>
  <si>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</si>
  <si>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</si>
  <si>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</si>
  <si>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</si>
  <si>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</si>
  <si>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</si>
  <si>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</si>
  <si>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</si>
  <si>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</si>
  <si>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</si>
  <si>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</si>
  <si>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</si>
  <si>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</si>
  <si>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</si>
  <si>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</si>
  <si>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</si>
  <si>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</si>
  <si>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</si>
  <si>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</si>
  <si>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</si>
  <si>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</si>
  <si>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</si>
  <si>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</si>
  <si>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</si>
  <si>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</si>
  <si>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</si>
  <si>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</si>
  <si>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</si>
  <si>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</si>
  <si>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</si>
  <si>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</si>
  <si>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</si>
  <si>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</si>
  <si>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</si>
  <si>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</si>
  <si>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</si>
  <si>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</si>
  <si>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</si>
  <si>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</si>
  <si>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</si>
  <si>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</si>
  <si>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</si>
  <si>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</si>
  <si>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</si>
  <si>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</si>
  <si>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</si>
  <si>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</si>
  <si>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</si>
  <si>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</si>
  <si>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</si>
  <si>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</si>
  <si>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</si>
  <si>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</si>
  <si>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</si>
  <si>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</si>
  <si>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</si>
  <si>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</si>
  <si>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</si>
  <si>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</si>
  <si>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</si>
  <si>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</si>
  <si>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</si>
  <si>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</si>
  <si>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</si>
  <si>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</si>
  <si>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</si>
  <si>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</si>
  <si>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</si>
  <si>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</si>
  <si>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</si>
  <si>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</si>
  <si>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</si>
  <si>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</si>
  <si>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</si>
  <si>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</si>
  <si>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</si>
  <si>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</si>
  <si>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</si>
  <si>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</si>
  <si>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</si>
  <si>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</si>
  <si>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</si>
  <si>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</si>
  <si>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</si>
  <si>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</si>
  <si>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</si>
  <si>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</si>
  <si>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</si>
  <si>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</si>
  <si>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</si>
  <si>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</si>
  <si>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</si>
  <si>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</si>
  <si>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</si>
  <si>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</si>
  <si>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</si>
  <si>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</si>
  <si>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</si>
  <si>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</si>
  <si>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</si>
  <si>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</si>
  <si>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</si>
  <si>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</si>
  <si>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</si>
  <si>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</si>
  <si>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</si>
  <si>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</si>
  <si>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</si>
  <si>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</si>
  <si>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</si>
  <si>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</si>
  <si>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</si>
  <si>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</si>
  <si>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</si>
  <si>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</si>
  <si>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</si>
  <si>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</si>
  <si>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</si>
  <si>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</si>
  <si>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</si>
  <si>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</si>
  <si>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</si>
  <si>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</si>
  <si>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</si>
  <si>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</si>
  <si>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</si>
  <si>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</si>
  <si>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</si>
  <si>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</si>
  <si>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</si>
  <si>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</si>
  <si>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</si>
  <si>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</si>
  <si>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</si>
  <si>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</si>
  <si>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</si>
  <si>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</si>
  <si>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</si>
  <si>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</si>
  <si>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</si>
  <si>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</si>
  <si>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</si>
  <si>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</si>
  <si>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</si>
  <si>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</si>
  <si>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</si>
  <si>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</si>
  <si>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</si>
  <si>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</si>
  <si>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</si>
  <si>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</si>
  <si>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</si>
  <si>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</si>
  <si>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</si>
  <si>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</si>
  <si>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</si>
  <si>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</si>
  <si>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</si>
  <si>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</si>
  <si>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</si>
  <si>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</si>
  <si>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</si>
  <si>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</si>
  <si>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</si>
  <si>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</si>
  <si>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</si>
  <si>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</si>
  <si>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</si>
  <si>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</si>
  <si>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</si>
  <si>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</si>
  <si>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</si>
  <si>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</si>
  <si>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</si>
  <si>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</si>
  <si>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</si>
  <si>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</si>
  <si>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</si>
  <si>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</si>
  <si>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</si>
  <si>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</si>
  <si>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</si>
  <si>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</si>
  <si>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</si>
  <si>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</si>
  <si>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</si>
  <si>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</si>
  <si>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</si>
  <si>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</si>
  <si>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</si>
  <si>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</si>
  <si>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</si>
  <si>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</si>
  <si>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</si>
  <si>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</si>
  <si>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</si>
  <si>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</si>
  <si>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</si>
  <si>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</si>
  <si>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</si>
  <si>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</si>
  <si>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</si>
  <si>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</si>
  <si>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</si>
  <si>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</si>
  <si>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</si>
  <si>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</si>
  <si>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</si>
  <si>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</si>
  <si>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</si>
  <si>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</si>
  <si>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</si>
  <si>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</si>
  <si>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</si>
  <si>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</si>
  <si>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</si>
  <si>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</si>
  <si>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</si>
  <si>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</si>
  <si>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</si>
  <si>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</si>
  <si>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</si>
  <si>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</si>
  <si>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</si>
  <si>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</si>
  <si>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</si>
  <si>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</si>
  <si>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</si>
  <si>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</si>
  <si>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</si>
  <si>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</si>
  <si>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</si>
  <si>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</si>
  <si>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</si>
  <si>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</si>
  <si>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</si>
  <si>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</si>
  <si>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</si>
  <si>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</si>
  <si>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</si>
  <si>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</si>
  <si>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</si>
  <si>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</si>
  <si>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</si>
  <si>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</si>
  <si>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</si>
  <si>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</si>
  <si>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</si>
  <si>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</si>
  <si>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</si>
  <si>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</si>
  <si>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</si>
  <si>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</si>
  <si>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</si>
  <si>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</si>
  <si>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</si>
  <si>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</si>
  <si>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</si>
  <si>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</si>
  <si>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</si>
  <si>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</si>
  <si>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</si>
  <si>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</si>
  <si>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</si>
  <si>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</si>
  <si>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</si>
  <si>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</si>
  <si>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</si>
  <si>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</si>
  <si>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</si>
  <si>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</si>
  <si>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</si>
  <si>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</si>
  <si>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</si>
  <si>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</si>
  <si>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</si>
  <si>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</si>
  <si>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</si>
  <si>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</si>
  <si>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</si>
  <si>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</si>
  <si>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</si>
  <si>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</si>
  <si>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</si>
  <si>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</si>
  <si>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</si>
  <si>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</si>
  <si>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</si>
  <si>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</si>
  <si>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</si>
  <si>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</si>
  <si>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</si>
  <si>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</si>
  <si>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</si>
  <si>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</si>
  <si>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</si>
  <si>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</si>
  <si>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</si>
  <si>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</si>
  <si>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</si>
  <si>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</si>
  <si>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</si>
  <si>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</si>
  <si>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</si>
  <si>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</si>
  <si>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</si>
  <si>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</si>
  <si>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</si>
  <si>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</si>
  <si>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</si>
  <si>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</si>
  <si>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</si>
  <si>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</si>
  <si>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</si>
  <si>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</si>
  <si>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</si>
  <si>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</si>
  <si>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</si>
  <si>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</si>
  <si>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</si>
  <si>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</si>
  <si>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</si>
  <si>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</si>
  <si>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</si>
  <si>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</si>
  <si>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</si>
  <si>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</si>
  <si>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</si>
  <si>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</si>
  <si>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</si>
  <si>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</si>
  <si>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</si>
  <si>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</si>
  <si>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</si>
  <si>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</si>
  <si>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</si>
  <si>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</si>
  <si>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</si>
  <si>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</si>
  <si>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</si>
  <si>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</si>
  <si>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</si>
  <si>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</si>
  <si>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</si>
  <si>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</si>
  <si>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</si>
  <si>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</si>
  <si>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</si>
  <si>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</si>
  <si>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</si>
  <si>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</si>
  <si>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</si>
  <si>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</si>
  <si>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</si>
  <si>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</si>
  <si>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</si>
  <si>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</si>
  <si>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</si>
  <si>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</si>
  <si>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</si>
  <si>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</si>
  <si>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</si>
  <si>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</si>
  <si>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</si>
  <si>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</si>
  <si>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</si>
  <si>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</si>
  <si>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</si>
  <si>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</si>
  <si>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</si>
  <si>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</si>
  <si>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</si>
  <si>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</si>
  <si>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</si>
  <si>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</si>
  <si>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</si>
  <si>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</si>
  <si>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</si>
  <si>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</si>
  <si>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</si>
  <si>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</si>
  <si>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</si>
  <si>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</si>
  <si>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</si>
  <si>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</si>
  <si>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</si>
  <si>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</si>
  <si>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</si>
  <si>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</si>
  <si>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</si>
  <si>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</si>
  <si>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</si>
  <si>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</si>
  <si>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</si>
  <si>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</si>
  <si>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</si>
  <si>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</si>
  <si>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</si>
  <si>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</si>
  <si>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</si>
  <si>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</si>
  <si>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</si>
  <si>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</si>
  <si>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</si>
  <si>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</si>
  <si>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</si>
  <si>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</si>
  <si>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</si>
  <si>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</si>
  <si>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</si>
  <si>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</si>
  <si>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</si>
  <si>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</si>
  <si>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</si>
  <si>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</si>
  <si>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</si>
  <si>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</si>
  <si>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</si>
  <si>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</si>
  <si>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</si>
  <si>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</si>
  <si>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</si>
  <si>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</si>
  <si>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</si>
  <si>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</si>
  <si>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</si>
  <si>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</si>
  <si>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</si>
  <si>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</si>
  <si>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</si>
  <si>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</si>
  <si>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</si>
  <si>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</si>
  <si>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</si>
  <si>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</si>
  <si>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</si>
  <si>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</si>
  <si>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</si>
  <si>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</si>
  <si>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</si>
  <si>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</si>
  <si>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</si>
  <si>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</si>
  <si>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</si>
  <si>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</si>
  <si>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</si>
  <si>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</si>
  <si>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</si>
  <si>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</si>
  <si>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</si>
  <si>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</si>
  <si>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</si>
  <si>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</si>
  <si>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</si>
  <si>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</si>
  <si>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</si>
  <si>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</si>
  <si>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</si>
  <si>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</si>
  <si>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</si>
  <si>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</si>
  <si>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</si>
  <si>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</si>
  <si>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</si>
  <si>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</si>
  <si>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</si>
  <si>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</si>
  <si>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</si>
  <si>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</si>
  <si>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</si>
  <si>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</si>
  <si>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</si>
  <si>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</si>
  <si>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</si>
  <si>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</si>
  <si>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</si>
  <si>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</si>
  <si>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</si>
  <si>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</si>
  <si>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</si>
  <si>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</si>
  <si>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</si>
  <si>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</si>
  <si>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</si>
  <si>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</si>
  <si>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</si>
  <si>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</si>
  <si>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</si>
  <si>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</si>
  <si>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</si>
  <si>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</si>
  <si>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</si>
  <si>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</si>
  <si>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</si>
  <si>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</si>
  <si>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</si>
  <si>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</si>
  <si>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</si>
  <si>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</si>
  <si>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</si>
  <si>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</si>
  <si>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</si>
  <si>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</si>
  <si>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</si>
  <si>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</si>
  <si>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</si>
  <si>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</si>
  <si>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</si>
  <si>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</si>
  <si>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</si>
  <si>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</si>
  <si>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</si>
  <si>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</si>
  <si>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</si>
  <si>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</si>
  <si>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</si>
  <si>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</si>
  <si>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</si>
  <si>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</si>
  <si>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</si>
  <si>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</si>
  <si>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</si>
  <si>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</si>
  <si>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</si>
  <si>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</si>
  <si>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</si>
  <si>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</si>
  <si>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</si>
  <si>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</si>
  <si>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</si>
  <si>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</si>
  <si>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</si>
  <si>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</si>
  <si>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</si>
  <si>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</si>
  <si>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</si>
  <si>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</si>
  <si>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</si>
  <si>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</si>
  <si>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</si>
  <si>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</si>
  <si>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</si>
  <si>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</si>
  <si>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</si>
  <si>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</si>
  <si>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</si>
  <si>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</si>
  <si>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</si>
  <si>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</si>
  <si>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</si>
  <si>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</si>
  <si>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</si>
  <si>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</si>
  <si>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</si>
  <si>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</si>
  <si>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</si>
  <si>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</si>
  <si>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</si>
  <si>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</si>
  <si>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</si>
  <si>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</si>
  <si>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</si>
  <si>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</si>
  <si>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</si>
  <si>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</si>
  <si>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</si>
  <si>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</si>
  <si>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</si>
  <si>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</si>
  <si>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</si>
  <si>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</si>
  <si>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</si>
  <si>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</si>
  <si>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</si>
  <si>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</si>
  <si>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</si>
  <si>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</si>
  <si>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</si>
  <si>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</si>
  <si>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</si>
  <si>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</si>
  <si>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</si>
  <si>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</si>
  <si>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</si>
  <si>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</si>
  <si>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</si>
  <si>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</si>
  <si>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</si>
  <si>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</si>
  <si>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</si>
  <si>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</si>
  <si>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</si>
  <si>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</si>
  <si>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</si>
  <si>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</si>
  <si>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</si>
  <si>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</si>
  <si>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</si>
  <si>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</si>
  <si>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</si>
  <si>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</si>
  <si>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</si>
  <si>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</si>
  <si>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</si>
  <si>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</si>
  <si>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</si>
  <si>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</si>
  <si>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</si>
  <si>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</si>
  <si>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</si>
  <si>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</si>
  <si>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</si>
  <si>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</si>
  <si>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</si>
  <si>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</si>
  <si>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</si>
  <si>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</si>
  <si>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</si>
  <si>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</si>
  <si>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</si>
  <si>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</si>
  <si>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</si>
  <si>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</si>
  <si>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</si>
  <si>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</si>
  <si>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</si>
  <si>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</si>
  <si>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</si>
  <si>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</si>
  <si>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</si>
  <si>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</si>
  <si>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</si>
  <si>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</si>
  <si>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</si>
  <si>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</si>
  <si>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</si>
  <si>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</si>
  <si>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</si>
  <si>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</si>
  <si>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</si>
  <si>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</si>
  <si>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</si>
  <si>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</si>
  <si>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</si>
  <si>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</si>
  <si>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</si>
  <si>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</si>
  <si>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</si>
  <si>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</si>
  <si>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</si>
  <si>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</si>
  <si>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</si>
  <si>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</si>
  <si>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</si>
  <si>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</si>
  <si>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</si>
  <si>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</si>
  <si>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</si>
  <si>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</si>
  <si>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</si>
  <si>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</si>
  <si>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</si>
  <si>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</si>
  <si>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</si>
  <si>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</si>
  <si>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</si>
  <si>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</si>
  <si>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</si>
  <si>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</si>
  <si>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</si>
  <si>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</si>
  <si>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</si>
  <si>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</si>
  <si>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</si>
  <si>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</si>
  <si>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</si>
  <si>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</si>
  <si>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</si>
  <si>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</si>
  <si>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</si>
  <si>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</si>
  <si>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</si>
  <si>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</si>
  <si>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</si>
  <si>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</si>
  <si>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</si>
  <si>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</si>
  <si>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</si>
  <si>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</si>
  <si>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</si>
  <si>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</si>
  <si>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</si>
  <si>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</si>
  <si>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</si>
  <si>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</si>
  <si>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</si>
  <si>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</si>
  <si>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</si>
  <si>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</si>
  <si>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</si>
  <si>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</si>
  <si>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</si>
  <si>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</si>
  <si>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</si>
  <si>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</si>
  <si>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</si>
  <si>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</si>
  <si>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</si>
  <si>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</si>
  <si>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</si>
  <si>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</si>
  <si>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</si>
  <si>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</si>
  <si>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</si>
  <si>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</si>
  <si>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</si>
  <si>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</si>
  <si>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</si>
  <si>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</si>
  <si>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</si>
  <si>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</si>
  <si>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</si>
  <si>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</si>
  <si>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</si>
  <si>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</si>
  <si>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</si>
  <si>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</si>
  <si>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</si>
  <si>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</si>
  <si>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</si>
  <si>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</si>
  <si>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</si>
  <si>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</si>
  <si>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</si>
  <si>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</si>
  <si>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</si>
  <si>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</si>
  <si>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</si>
  <si>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</si>
  <si>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</si>
  <si>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</si>
  <si>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</si>
  <si>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</si>
  <si>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</si>
  <si>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</si>
  <si>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</si>
  <si>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</si>
  <si>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</si>
  <si>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</si>
  <si>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</si>
  <si>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</si>
  <si>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</si>
  <si>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</si>
  <si>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</si>
  <si>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</si>
  <si>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</si>
  <si>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</si>
  <si>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</si>
  <si>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</si>
  <si>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</si>
  <si>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</si>
  <si>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</si>
  <si>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</si>
  <si>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</si>
  <si>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</si>
  <si>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</si>
  <si>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</si>
  <si>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</si>
  <si>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</si>
  <si>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</si>
  <si>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</si>
  <si>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</si>
  <si>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</si>
  <si>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</si>
  <si>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</si>
  <si>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</si>
  <si>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</si>
  <si>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</si>
  <si>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</si>
  <si>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</si>
  <si>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</si>
  <si>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</si>
  <si>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</si>
  <si>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</si>
  <si>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</si>
  <si>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</si>
  <si>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</si>
  <si>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</si>
  <si>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</si>
  <si>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</si>
  <si>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</si>
  <si>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</si>
  <si>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</si>
  <si>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</si>
  <si>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</si>
  <si>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</si>
  <si>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</si>
  <si>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</si>
  <si>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</si>
  <si>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</si>
  <si>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</si>
  <si>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</si>
  <si>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</si>
  <si>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</si>
  <si>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</si>
  <si>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</si>
  <si>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</si>
  <si>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</si>
  <si>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</si>
  <si>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</si>
  <si>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</si>
  <si>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</si>
  <si>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</si>
  <si>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</si>
  <si>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</si>
  <si>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</si>
  <si>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</si>
  <si>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</si>
  <si>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</si>
  <si>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</si>
  <si>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</si>
  <si>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</si>
  <si>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</si>
  <si>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</si>
  <si>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</si>
  <si>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</si>
  <si>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</si>
  <si>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</si>
  <si>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</si>
  <si>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</si>
  <si>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</si>
  <si>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</si>
  <si>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</si>
  <si>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</si>
  <si>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</si>
  <si>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</si>
  <si>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</si>
  <si>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</si>
  <si>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</si>
  <si>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</si>
  <si>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</si>
  <si>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</si>
  <si>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</si>
  <si>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</si>
  <si>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</si>
  <si>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</si>
  <si>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</si>
  <si>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</si>
  <si>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</si>
  <si>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</si>
  <si>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</si>
  <si>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</si>
  <si>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</si>
  <si>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</si>
  <si>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</si>
  <si>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</si>
  <si>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</si>
  <si>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</si>
  <si>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</si>
  <si>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</si>
  <si>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</si>
  <si>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</si>
  <si>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</si>
  <si>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</si>
  <si>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</si>
  <si>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</si>
  <si>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</si>
  <si>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</si>
  <si>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</si>
  <si>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</si>
  <si>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</si>
  <si>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</si>
  <si>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</si>
  <si>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</si>
  <si>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</si>
  <si>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</si>
  <si>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</si>
  <si>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</si>
  <si>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</si>
  <si>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</si>
  <si>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</si>
  <si>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</si>
  <si>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</si>
  <si>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</si>
  <si>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</si>
  <si>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</si>
  <si>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</si>
  <si>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</si>
  <si>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</si>
  <si>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</si>
  <si>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</si>
  <si>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</si>
  <si>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</si>
  <si>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</si>
  <si>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</si>
  <si>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</si>
  <si>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</si>
  <si>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</si>
  <si>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</si>
  <si>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</si>
  <si>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</si>
  <si>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</si>
  <si>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</si>
  <si>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</si>
  <si>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</si>
  <si>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</si>
  <si>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</si>
  <si>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</si>
  <si>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</si>
  <si>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</si>
  <si>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</si>
  <si>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</si>
  <si>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</si>
  <si>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</si>
  <si>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</si>
  <si>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</si>
  <si>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</si>
  <si>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</si>
  <si>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</si>
  <si>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</si>
  <si>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</si>
  <si>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</si>
  <si>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</si>
  <si>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</si>
  <si>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</si>
  <si>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</si>
  <si>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</si>
  <si>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</si>
  <si>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</si>
  <si>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</si>
  <si>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</si>
  <si>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</si>
  <si>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</si>
  <si>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</si>
  <si>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</si>
  <si>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</si>
  <si>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</si>
  <si>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</si>
  <si>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</si>
  <si>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</si>
  <si>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</si>
  <si>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</si>
  <si>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</si>
  <si>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</si>
  <si>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</si>
  <si>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</si>
  <si>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</si>
  <si>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</si>
  <si>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</si>
  <si>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</si>
  <si>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</si>
  <si>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</si>
  <si>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</si>
  <si>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</si>
  <si>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</si>
  <si>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</si>
  <si>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</si>
  <si>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</si>
  <si>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</si>
  <si>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</si>
  <si>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</si>
  <si>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</si>
  <si>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</si>
  <si>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</si>
  <si>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</si>
  <si>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</si>
  <si>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</si>
  <si>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</si>
  <si>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</si>
  <si>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</si>
  <si>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</si>
  <si>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</si>
  <si>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</si>
  <si>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</si>
  <si>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</si>
  <si>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</si>
  <si>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</si>
  <si>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</si>
  <si>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</si>
  <si>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</si>
  <si>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</si>
  <si>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</si>
  <si>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</si>
  <si>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</si>
  <si>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</si>
  <si>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</si>
  <si>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</si>
  <si>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</si>
  <si>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</si>
  <si>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</si>
  <si>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</si>
  <si>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</si>
  <si>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</si>
  <si>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</si>
  <si>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</si>
  <si>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</si>
  <si>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</si>
  <si>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</si>
  <si>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</si>
  <si>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</si>
  <si>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</si>
  <si>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</si>
  <si>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</si>
  <si>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</si>
  <si>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</si>
  <si>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</si>
  <si>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</si>
  <si>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</si>
  <si>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</si>
  <si>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</si>
  <si>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</si>
  <si>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</si>
  <si>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</si>
  <si>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</si>
  <si>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</si>
  <si>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</si>
  <si>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</si>
  <si>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</si>
  <si>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</si>
  <si>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</si>
  <si>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</si>
  <si>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</si>
  <si>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</si>
  <si>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</si>
  <si>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</si>
  <si>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</si>
  <si>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</si>
  <si>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</si>
  <si>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</si>
  <si>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</si>
  <si>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</si>
  <si>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</si>
  <si>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</si>
  <si>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</si>
  <si>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</si>
  <si>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</si>
  <si>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</si>
  <si>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</si>
  <si>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</si>
  <si>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</si>
  <si>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</si>
  <si>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</si>
  <si>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</si>
  <si>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</si>
  <si>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</si>
  <si>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</si>
  <si>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</si>
  <si>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</si>
  <si>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</si>
  <si>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</si>
  <si>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</si>
  <si>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</si>
  <si>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</si>
  <si>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</si>
  <si>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</si>
  <si>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</si>
  <si>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</si>
  <si>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</si>
  <si>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</si>
  <si>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</si>
  <si>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</si>
  <si>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</si>
  <si>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</si>
  <si>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</si>
  <si>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</si>
  <si>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</si>
  <si>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</si>
  <si>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</si>
  <si>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</si>
  <si>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</si>
  <si>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</si>
  <si>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</si>
  <si>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</si>
  <si>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</si>
  <si>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</si>
  <si>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</si>
  <si>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</si>
  <si>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</si>
  <si>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</si>
  <si>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</si>
  <si>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</si>
  <si>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</si>
  <si>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</si>
  <si>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</si>
  <si>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</si>
  <si>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</si>
  <si>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</si>
  <si>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</si>
  <si>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</si>
  <si>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</si>
  <si>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</si>
  <si>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</si>
  <si>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</si>
  <si>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</si>
  <si>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</si>
  <si>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</si>
  <si>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</si>
  <si>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</si>
  <si>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</si>
  <si>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</si>
  <si>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</si>
  <si>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</si>
  <si>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</si>
  <si>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</si>
  <si>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</si>
  <si>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</si>
  <si>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</si>
  <si>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</si>
  <si>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</si>
  <si>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</si>
  <si>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</si>
  <si>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</si>
  <si>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</si>
  <si>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</si>
  <si>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</si>
  <si>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</si>
  <si>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</si>
  <si>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</si>
  <si>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</si>
  <si>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</si>
  <si>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</si>
  <si>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</si>
  <si>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</si>
  <si>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</si>
  <si>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</si>
  <si>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</si>
  <si>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</si>
  <si>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</si>
  <si>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</si>
  <si>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</si>
  <si>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</si>
  <si>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</si>
  <si>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</si>
  <si>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</si>
  <si>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</si>
  <si>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</si>
  <si>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</si>
  <si>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</si>
  <si>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</si>
  <si>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</si>
  <si>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</si>
  <si>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</si>
  <si>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</si>
  <si>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</si>
  <si>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</si>
  <si>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</si>
  <si>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</si>
  <si>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</si>
  <si>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</si>
  <si>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</si>
  <si>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</si>
  <si>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</si>
  <si>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</si>
  <si>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</si>
  <si>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</si>
  <si>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</si>
  <si>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</si>
  <si>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</si>
  <si>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</si>
  <si>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</si>
  <si>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</si>
  <si>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</si>
  <si>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</si>
  <si>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</si>
  <si>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</si>
  <si>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</si>
  <si>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</si>
  <si>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</si>
  <si>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</si>
  <si>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</si>
  <si>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</si>
  <si>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</si>
  <si>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</si>
  <si>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</si>
  <si>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</si>
  <si>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</si>
  <si>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</si>
  <si>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</si>
  <si>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</si>
  <si>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</si>
  <si>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</si>
  <si>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</si>
  <si>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</si>
  <si>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</si>
  <si>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</si>
  <si>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</si>
  <si>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</si>
  <si>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</si>
  <si>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</si>
  <si>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</si>
  <si>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</si>
  <si>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</si>
  <si>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</si>
  <si>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</si>
  <si>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</si>
  <si>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</si>
  <si>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</si>
  <si>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</si>
  <si>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</si>
  <si>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</si>
  <si>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</si>
  <si>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</si>
  <si>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</si>
  <si>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</si>
  <si>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</si>
  <si>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</si>
  <si>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</si>
  <si>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</si>
  <si>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</si>
  <si>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</si>
  <si>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</si>
  <si>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</si>
  <si>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</si>
  <si>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</si>
  <si>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</si>
  <si>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</si>
  <si>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</si>
  <si>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</si>
  <si>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</si>
  <si>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</si>
  <si>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</si>
  <si>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</si>
  <si>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</si>
  <si>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</si>
  <si>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</si>
  <si>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</si>
  <si>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</si>
  <si>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</si>
  <si>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</si>
  <si>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</si>
  <si>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</si>
  <si>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</si>
  <si>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</si>
  <si>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</si>
  <si>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</si>
  <si>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</si>
  <si>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</si>
  <si>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</si>
  <si>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</si>
  <si>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</si>
  <si>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</si>
  <si>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</si>
  <si>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</si>
  <si>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</si>
  <si>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</si>
  <si>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</si>
  <si>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</si>
  <si>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</si>
  <si>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</si>
  <si>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</si>
  <si>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</si>
  <si>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</si>
  <si>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</si>
  <si>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</si>
  <si>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</si>
  <si>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</si>
  <si>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</si>
  <si>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</si>
  <si>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</si>
  <si>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</si>
  <si>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</si>
  <si>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</si>
  <si>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</si>
  <si>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</si>
  <si>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</si>
  <si>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</si>
  <si>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</si>
  <si>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</si>
  <si>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</si>
  <si>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</si>
  <si>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</si>
  <si>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</si>
  <si>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</si>
  <si>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</si>
  <si>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</si>
  <si>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</si>
  <si>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</si>
  <si>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</si>
  <si>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</si>
  <si>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</si>
  <si>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</si>
  <si>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</si>
  <si>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</si>
  <si>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</si>
  <si>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</si>
  <si>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</si>
  <si>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</si>
  <si>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</si>
  <si>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</si>
  <si>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</si>
  <si>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</si>
  <si>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</si>
  <si>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</si>
  <si>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</si>
  <si>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</si>
  <si>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</si>
  <si>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</si>
  <si>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</si>
  <si>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</si>
  <si>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</si>
  <si>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</si>
  <si>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</si>
  <si>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</si>
  <si>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</si>
  <si>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</si>
  <si>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</si>
  <si>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</si>
  <si>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</si>
  <si>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</si>
  <si>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</si>
  <si>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</si>
  <si>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</si>
  <si>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</si>
  <si>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</si>
  <si>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</si>
  <si>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</si>
  <si>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</si>
  <si>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</si>
  <si>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</si>
  <si>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</si>
  <si>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</si>
  <si>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</si>
  <si>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</si>
  <si>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</si>
  <si>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</si>
  <si>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</si>
  <si>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</si>
  <si>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</si>
  <si>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</si>
  <si>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</si>
  <si>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</si>
  <si>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</si>
  <si>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</si>
  <si>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</si>
  <si>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</si>
  <si>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</si>
  <si>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</si>
  <si>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</si>
  <si>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</si>
  <si>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</si>
  <si>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</si>
  <si>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</si>
  <si>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</si>
  <si>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</si>
  <si>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</si>
  <si>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</si>
  <si>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</si>
  <si>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</si>
  <si>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</si>
  <si>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</si>
  <si>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</si>
  <si>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</si>
  <si>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</si>
  <si>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</si>
  <si>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</si>
  <si>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</si>
  <si>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</si>
  <si>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</si>
  <si>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</si>
  <si>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</si>
  <si>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</si>
  <si>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</si>
  <si>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</si>
  <si>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</si>
  <si>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</si>
  <si>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</si>
  <si>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</si>
  <si>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</si>
  <si>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</si>
  <si>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</si>
  <si>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</si>
  <si>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</si>
  <si>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</si>
  <si>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</si>
  <si>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</si>
  <si>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</si>
  <si>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</si>
  <si>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</si>
  <si>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</si>
  <si>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</si>
  <si>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</si>
  <si>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</si>
  <si>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</si>
  <si>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</si>
  <si>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</si>
  <si>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</si>
  <si>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</si>
  <si>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</si>
  <si>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</si>
  <si>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</si>
  <si>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</si>
  <si>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</si>
  <si>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</si>
  <si>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</si>
  <si>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</si>
  <si>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</si>
  <si>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</si>
  <si>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</si>
  <si>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</si>
  <si>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</si>
  <si>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</si>
  <si>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</si>
  <si>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</si>
  <si>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</si>
  <si>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</si>
  <si>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</si>
  <si>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</si>
  <si>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</si>
  <si>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</si>
  <si>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</si>
  <si>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</si>
  <si>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</si>
  <si>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</si>
  <si>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</si>
  <si>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</si>
  <si>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</si>
  <si>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</si>
  <si>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</si>
  <si>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</si>
  <si>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</si>
  <si>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</si>
  <si>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</si>
  <si>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</si>
  <si>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</si>
  <si>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</si>
  <si>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</si>
  <si>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</si>
  <si>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</si>
  <si>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</si>
  <si>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</si>
  <si>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</si>
  <si>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</si>
  <si>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</si>
  <si>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</si>
  <si>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</si>
  <si>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</si>
  <si>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</si>
  <si>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</si>
  <si>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</si>
  <si>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</si>
  <si>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</si>
  <si>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</si>
  <si>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</si>
  <si>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</si>
  <si>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</si>
  <si>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</si>
  <si>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</si>
  <si>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</si>
  <si>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</si>
  <si>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</si>
  <si>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</si>
  <si>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</si>
  <si>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</si>
  <si>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</si>
  <si>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</si>
  <si>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</si>
  <si>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</si>
  <si>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</si>
  <si>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</si>
  <si>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</si>
  <si>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</si>
  <si>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</si>
  <si>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</si>
  <si>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</si>
  <si>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</si>
  <si>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</si>
  <si>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</si>
  <si>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</si>
  <si>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</si>
  <si>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</si>
  <si>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</si>
  <si>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</si>
  <si>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</si>
  <si>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</si>
  <si>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</si>
  <si>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</si>
  <si>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</si>
  <si>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</si>
  <si>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</si>
  <si>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</si>
  <si>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</si>
  <si>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</si>
  <si>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</si>
  <si>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</si>
  <si>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</si>
  <si>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</si>
  <si>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</si>
  <si>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</si>
  <si>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</si>
  <si>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</si>
  <si>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</si>
  <si>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</si>
  <si>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</si>
  <si>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</si>
  <si>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</si>
  <si>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</si>
  <si>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</si>
  <si>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</si>
  <si>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</si>
  <si>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</si>
  <si>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</si>
  <si>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</si>
  <si>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</si>
  <si>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</si>
  <si>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</si>
  <si>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</si>
  <si>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</si>
  <si>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</si>
  <si>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</si>
  <si>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</si>
  <si>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</si>
  <si>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</si>
  <si>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</si>
  <si>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</si>
  <si>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</si>
  <si>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</si>
  <si>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</si>
  <si>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</si>
  <si>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</si>
  <si>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</si>
  <si>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</si>
  <si>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</si>
  <si>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</si>
  <si>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</si>
  <si>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</si>
  <si>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</si>
  <si>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</si>
  <si>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</si>
  <si>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</si>
  <si>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</si>
  <si>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</si>
  <si>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</si>
  <si>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</si>
  <si>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</si>
  <si>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</si>
  <si>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</si>
  <si>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</si>
  <si>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</si>
  <si>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</si>
  <si>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</si>
  <si>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</si>
  <si>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</si>
  <si>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</si>
  <si>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</si>
  <si>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</si>
  <si>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</si>
  <si>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</si>
  <si>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</si>
  <si>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</si>
  <si>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</si>
  <si>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</si>
  <si>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</si>
  <si>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</si>
  <si>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</si>
  <si>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</si>
  <si>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</si>
  <si>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</si>
  <si>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</si>
  <si>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</si>
  <si>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</si>
  <si>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</si>
  <si>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</si>
  <si>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</si>
  <si>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</si>
  <si>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</si>
  <si>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</si>
  <si>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</si>
  <si>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</si>
  <si>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</si>
  <si>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</si>
  <si>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</si>
  <si>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</si>
  <si>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</si>
  <si>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</si>
  <si>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</si>
  <si>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</si>
  <si>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</si>
  <si>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</si>
  <si>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</si>
  <si>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</si>
  <si>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</si>
  <si>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</si>
  <si>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</si>
  <si>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</si>
  <si>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</si>
  <si>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</si>
  <si>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</si>
  <si>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</si>
  <si>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</si>
  <si>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</si>
  <si>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</si>
  <si>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</si>
  <si>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</si>
  <si>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</si>
  <si>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</si>
  <si>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</si>
  <si>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</si>
  <si>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</si>
  <si>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</si>
  <si>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</si>
  <si>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</si>
  <si>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</si>
  <si>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</si>
  <si>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</si>
  <si>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</si>
  <si>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</si>
  <si>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</si>
  <si>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</si>
  <si>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</si>
  <si>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</si>
  <si>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</si>
  <si>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</si>
  <si>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</si>
  <si>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</si>
  <si>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</si>
  <si>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</si>
  <si>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</si>
  <si>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</si>
  <si>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</si>
  <si>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</si>
  <si>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</si>
  <si>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</si>
  <si>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</si>
  <si>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</si>
  <si>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</si>
  <si>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</si>
  <si>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</si>
  <si>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</si>
  <si>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</si>
  <si>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</si>
  <si>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</si>
  <si>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</si>
  <si>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</si>
  <si>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</si>
  <si>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</si>
  <si>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</si>
  <si>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</si>
  <si>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</si>
  <si>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</si>
  <si>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</si>
  <si>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</si>
  <si>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</si>
  <si>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</si>
  <si>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</si>
  <si>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</si>
  <si>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</si>
  <si>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</si>
  <si>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</si>
  <si>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</si>
  <si>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</si>
  <si>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</si>
  <si>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</si>
  <si>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</si>
  <si>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</si>
  <si>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</si>
  <si>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</si>
  <si>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</si>
  <si>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</si>
  <si>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</si>
  <si>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</si>
  <si>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</si>
  <si>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</si>
  <si>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</si>
  <si>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</si>
  <si>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</si>
  <si>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</si>
  <si>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</si>
  <si>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</si>
  <si>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</si>
  <si>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</si>
  <si>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</si>
  <si>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</si>
  <si>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</si>
  <si>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</si>
  <si>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</si>
  <si>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</si>
  <si>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</si>
  <si>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</si>
  <si>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</si>
  <si>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</si>
  <si>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</si>
  <si>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</si>
  <si>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</si>
  <si>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</si>
  <si>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</si>
  <si>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</si>
  <si>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</si>
  <si>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</si>
  <si>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</si>
  <si>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</si>
  <si>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</si>
  <si>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</si>
  <si>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</si>
  <si>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</si>
  <si>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</si>
  <si>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</si>
  <si>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</si>
  <si>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</si>
  <si>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</si>
  <si>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</si>
  <si>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</si>
  <si>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</si>
  <si>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</si>
  <si>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</si>
  <si>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</si>
  <si>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</si>
  <si>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</si>
  <si>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</si>
  <si>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</si>
  <si>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</si>
  <si>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</si>
  <si>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</si>
  <si>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</si>
  <si>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</si>
  <si>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</si>
  <si>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</si>
  <si>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</si>
  <si>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</si>
  <si>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</si>
  <si>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</si>
  <si>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</si>
  <si>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</si>
  <si>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</si>
  <si>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</si>
  <si>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</si>
  <si>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</si>
  <si>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</si>
  <si>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</si>
  <si>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</si>
  <si>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</si>
  <si>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</si>
  <si>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</si>
  <si>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</si>
  <si>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</si>
  <si>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</si>
  <si>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</si>
  <si>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</si>
  <si>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</si>
  <si>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</si>
  <si>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</si>
  <si>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</si>
  <si>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</si>
  <si>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</si>
  <si>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</si>
  <si>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</si>
  <si>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</si>
  <si>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</si>
  <si>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</si>
  <si>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</si>
  <si>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</si>
  <si>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</si>
  <si>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</si>
  <si>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</si>
  <si>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</si>
  <si>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</si>
  <si>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</si>
  <si>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</si>
  <si>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</si>
  <si>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</si>
  <si>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</si>
  <si>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</si>
  <si>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</si>
  <si>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</si>
  <si>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</si>
  <si>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</si>
  <si>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</si>
  <si>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</si>
  <si>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</si>
  <si>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</si>
  <si>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</si>
  <si>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</si>
  <si>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</si>
  <si>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</si>
  <si>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</si>
  <si>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</si>
  <si>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</si>
  <si>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</si>
  <si>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</si>
  <si>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</si>
  <si>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</si>
  <si>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</si>
  <si>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</si>
  <si>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</si>
  <si>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</si>
  <si>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</si>
  <si>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</si>
  <si>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</si>
  <si>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</si>
  <si>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</si>
  <si>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</si>
  <si>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</si>
  <si>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</si>
  <si>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</si>
  <si>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</si>
  <si>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</si>
  <si>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</si>
  <si>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</si>
  <si>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</si>
  <si>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</si>
  <si>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</si>
  <si>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</si>
  <si>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</si>
  <si>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</si>
  <si>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</si>
  <si>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</si>
  <si>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</si>
  <si>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</si>
  <si>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</si>
  <si>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</si>
  <si>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</si>
  <si>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</si>
  <si>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</si>
  <si>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</si>
  <si>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</si>
  <si>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</si>
  <si>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</si>
  <si>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</si>
  <si>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</si>
  <si>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</si>
  <si>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</si>
  <si>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</si>
  <si>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</si>
  <si>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</si>
  <si>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</si>
  <si>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</si>
  <si>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</si>
  <si>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</si>
  <si>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</si>
  <si>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</si>
  <si>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</si>
  <si>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</si>
  <si>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</si>
  <si>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</si>
  <si>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</si>
  <si>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</si>
  <si>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</si>
  <si>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</si>
  <si>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</si>
  <si>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</si>
  <si>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</si>
  <si>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</si>
  <si>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</si>
  <si>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</si>
  <si>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</si>
  <si>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</si>
  <si>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</si>
  <si>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</si>
  <si>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</si>
  <si>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</si>
  <si>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</si>
  <si>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</si>
  <si>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</si>
  <si>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</si>
  <si>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</si>
  <si>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</si>
  <si>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</si>
  <si>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</si>
  <si>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</si>
  <si>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</si>
  <si>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</si>
  <si>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</si>
  <si>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</si>
  <si>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</si>
  <si>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</si>
  <si>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</si>
  <si>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</si>
  <si>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</si>
  <si>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</si>
  <si>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</si>
  <si>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</si>
  <si>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</si>
  <si>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</si>
  <si>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</si>
  <si>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</si>
  <si>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</si>
  <si>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</si>
  <si>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</si>
  <si>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</si>
  <si>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</si>
  <si>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</si>
  <si>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</si>
  <si>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</si>
  <si>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</si>
  <si>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</si>
  <si>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</si>
  <si>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</si>
  <si>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</si>
  <si>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</si>
  <si>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</si>
  <si>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</si>
  <si>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</si>
  <si>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</si>
  <si>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</si>
  <si>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</si>
  <si>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</si>
  <si>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</si>
  <si>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</si>
  <si>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</si>
  <si>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</si>
  <si>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</si>
  <si>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</si>
  <si>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</si>
  <si>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</si>
  <si>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</si>
  <si>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</si>
  <si>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</si>
  <si>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</si>
  <si>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</si>
  <si>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</si>
  <si>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</si>
  <si>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</si>
  <si>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</si>
  <si>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</si>
  <si>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</si>
  <si>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</si>
  <si>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</si>
  <si>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</si>
  <si>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</si>
  <si>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</si>
  <si>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</si>
  <si>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</si>
  <si>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</si>
  <si>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</si>
  <si>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</si>
  <si>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</si>
  <si>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</si>
  <si>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</si>
  <si>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</si>
  <si>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</si>
  <si>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</si>
  <si>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</si>
  <si>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</si>
  <si>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</si>
  <si>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</si>
  <si>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</si>
  <si>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</si>
  <si>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</si>
  <si>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</si>
  <si>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</si>
  <si>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</si>
  <si>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</si>
  <si>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</si>
  <si>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</si>
  <si>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</si>
  <si>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</si>
  <si>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</si>
  <si>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</si>
  <si>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</si>
  <si>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</si>
  <si>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</si>
  <si>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</si>
  <si>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</si>
  <si>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</si>
  <si>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</si>
  <si>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</si>
  <si>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</si>
  <si>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</si>
  <si>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</si>
  <si>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</si>
  <si>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</si>
  <si>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</si>
  <si>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</si>
  <si>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</si>
  <si>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</si>
  <si>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</si>
  <si>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</si>
  <si>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</si>
  <si>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</si>
  <si>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</si>
  <si>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</si>
  <si>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</si>
  <si>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</si>
  <si>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</si>
  <si>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</si>
  <si>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</si>
  <si>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</si>
  <si>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</si>
  <si>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</si>
  <si>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</si>
  <si>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</si>
  <si>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</si>
  <si>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</si>
  <si>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</si>
  <si>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</si>
  <si>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</si>
  <si>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</si>
  <si>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</si>
  <si>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</si>
  <si>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</si>
  <si>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</si>
  <si>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</si>
  <si>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</si>
  <si>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</si>
  <si>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</si>
  <si>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</si>
  <si>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</si>
  <si>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</si>
  <si>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</si>
  <si>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</si>
  <si>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</si>
  <si>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</si>
  <si>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</si>
  <si>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</si>
  <si>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</si>
  <si>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</si>
  <si>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</si>
  <si>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</si>
  <si>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</si>
  <si>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</si>
  <si>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</si>
  <si>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</si>
  <si>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</si>
  <si>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</si>
  <si>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</si>
  <si>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</si>
  <si>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</si>
  <si>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</si>
  <si>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</si>
  <si>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</si>
  <si>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</si>
  <si>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</si>
  <si>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</si>
  <si>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</si>
  <si>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</si>
  <si>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</si>
  <si>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</si>
  <si>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</si>
  <si>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</si>
  <si>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</si>
  <si>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</si>
  <si>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</si>
  <si>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</si>
  <si>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</si>
  <si>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</si>
  <si>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</si>
  <si>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</si>
  <si>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</si>
  <si>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</si>
  <si>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</si>
  <si>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</si>
  <si>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</si>
  <si>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</si>
  <si>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</si>
  <si>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</si>
  <si>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</si>
  <si>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</si>
  <si>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</si>
  <si>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</si>
  <si>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</si>
  <si>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</si>
  <si>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</si>
  <si>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</si>
  <si>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</si>
  <si>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</si>
  <si>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</si>
  <si>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</si>
  <si>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</si>
  <si>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</si>
  <si>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</si>
  <si>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</si>
  <si>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</si>
  <si>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</si>
  <si>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</si>
  <si>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</si>
  <si>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</si>
  <si>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</si>
  <si>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</si>
  <si>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</si>
  <si>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</si>
  <si>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</si>
  <si>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</si>
  <si>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</si>
  <si>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</si>
  <si>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</si>
  <si>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</si>
  <si>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</si>
  <si>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</si>
  <si>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</si>
  <si>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</si>
  <si>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</si>
  <si>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</si>
  <si>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</si>
  <si>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</si>
  <si>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</si>
  <si>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</si>
  <si>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</si>
  <si>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</si>
  <si>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</si>
  <si>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</si>
  <si>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</si>
  <si>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</si>
  <si>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</si>
  <si>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</si>
  <si>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</si>
  <si>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</si>
  <si>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</si>
  <si>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</si>
  <si>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</si>
  <si>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</si>
  <si>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</si>
  <si>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</si>
  <si>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</si>
  <si>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</si>
  <si>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</si>
  <si>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</si>
  <si>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</si>
  <si>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</si>
  <si>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</si>
  <si>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</si>
  <si>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</si>
  <si>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</si>
  <si>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</si>
  <si>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</si>
  <si>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</si>
  <si>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</si>
  <si>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</si>
  <si>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</si>
  <si>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</si>
  <si>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</si>
  <si>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</si>
  <si>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</si>
  <si>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</si>
  <si>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</si>
  <si>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</si>
  <si>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</si>
  <si>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</si>
  <si>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</si>
  <si>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</si>
  <si>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</si>
  <si>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</si>
  <si>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</si>
  <si>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</si>
  <si>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</si>
  <si>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</si>
  <si>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</si>
  <si>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</si>
  <si>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</si>
  <si>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</si>
  <si>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</si>
  <si>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</si>
  <si>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</si>
  <si>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</si>
  <si>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</si>
  <si>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</si>
  <si>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</si>
  <si>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</si>
  <si>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</si>
  <si>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</si>
  <si>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</si>
  <si>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</si>
  <si>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</si>
  <si>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</si>
  <si>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</si>
  <si>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</si>
  <si>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</si>
  <si>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</si>
  <si>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</si>
  <si>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</si>
  <si>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</si>
  <si>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</si>
  <si>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</si>
  <si>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</si>
  <si>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</si>
  <si>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</si>
  <si>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</si>
  <si>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</si>
  <si>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</si>
  <si>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</si>
  <si>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</si>
  <si>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</si>
  <si>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</si>
  <si>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</si>
  <si>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</si>
  <si>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</si>
  <si>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</si>
  <si>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</si>
  <si>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</si>
  <si>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</si>
  <si>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</si>
  <si>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</si>
  <si>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</si>
  <si>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</si>
  <si>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</si>
  <si>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</si>
  <si>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</si>
  <si>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</si>
  <si>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</si>
  <si>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</si>
  <si>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</si>
  <si>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</si>
  <si>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</si>
  <si>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</si>
  <si>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</si>
  <si>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</si>
  <si>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</si>
  <si>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</si>
  <si>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</si>
  <si>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</si>
  <si>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</si>
  <si>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</si>
  <si>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</si>
  <si>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</si>
  <si>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</si>
  <si>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</si>
  <si>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</si>
  <si>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</si>
  <si>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</si>
  <si>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</si>
  <si>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</si>
  <si>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</si>
  <si>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</si>
  <si>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</si>
  <si>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</si>
  <si>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</si>
  <si>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</si>
  <si>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</si>
  <si>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</si>
  <si>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</si>
  <si>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</si>
  <si>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</si>
  <si>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</si>
  <si>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</si>
  <si>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</si>
  <si>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</si>
  <si>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</si>
  <si>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</si>
  <si>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</si>
  <si>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</si>
  <si>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</si>
  <si>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</si>
  <si>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</si>
  <si>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</si>
  <si>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</si>
  <si>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</si>
  <si>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</si>
  <si>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</si>
  <si>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</si>
  <si>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</si>
  <si>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</si>
  <si>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</si>
  <si>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</si>
  <si>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</si>
  <si>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</si>
  <si>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</si>
  <si>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</si>
  <si>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</si>
  <si>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</si>
  <si>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</si>
  <si>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</si>
  <si>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</si>
  <si>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</si>
  <si>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</si>
  <si>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</si>
  <si>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</si>
  <si>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</si>
  <si>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</si>
  <si>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</si>
  <si>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</si>
  <si>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</si>
  <si>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</si>
  <si>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</si>
  <si>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</si>
  <si>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</si>
  <si>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</si>
  <si>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</si>
  <si>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</si>
  <si>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</si>
  <si>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</si>
  <si>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</si>
  <si>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</si>
  <si>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</si>
  <si>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</si>
  <si>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</si>
  <si>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</si>
  <si>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</si>
  <si>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</si>
  <si>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</si>
  <si>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</si>
  <si>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</si>
  <si>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</si>
  <si>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</si>
  <si>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</si>
  <si>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</si>
  <si>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</si>
  <si>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</si>
  <si>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</si>
  <si>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</si>
  <si>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</si>
  <si>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</si>
  <si>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</si>
  <si>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</si>
  <si>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</si>
  <si>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</si>
  <si>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</si>
  <si>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</si>
  <si>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</si>
  <si>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</si>
  <si>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</si>
  <si>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</si>
  <si>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</si>
  <si>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</si>
  <si>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</si>
  <si>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</si>
  <si>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</si>
  <si>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</si>
  <si>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</si>
  <si>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</si>
  <si>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</si>
  <si>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</si>
  <si>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</si>
  <si>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</si>
  <si>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</si>
  <si>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</si>
  <si>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</si>
  <si>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</si>
  <si>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</si>
  <si>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</si>
  <si>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</si>
  <si>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</si>
  <si>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</si>
  <si>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</si>
  <si>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</si>
  <si>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</si>
  <si>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</si>
  <si>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</si>
  <si>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</si>
  <si>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</si>
  <si>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</si>
  <si>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</si>
  <si>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</si>
  <si>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</si>
  <si>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</si>
  <si>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</si>
  <si>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</si>
  <si>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</si>
  <si>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</si>
  <si>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</si>
  <si>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</si>
  <si>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</si>
  <si>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</si>
  <si>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</si>
  <si>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</si>
  <si>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</si>
  <si>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</si>
  <si>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</si>
  <si>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</si>
  <si>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</si>
  <si>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</si>
  <si>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</si>
  <si>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</si>
  <si>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</si>
  <si>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</si>
  <si>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</si>
  <si>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</si>
  <si>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</si>
  <si>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</si>
  <si>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</si>
  <si>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</si>
  <si>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</si>
  <si>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</si>
  <si>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</si>
  <si>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</si>
  <si>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</si>
  <si>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</si>
  <si>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</si>
  <si>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</si>
  <si>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</si>
  <si>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</si>
  <si>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</si>
  <si>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</si>
  <si>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</si>
  <si>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</si>
  <si>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</si>
  <si>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</si>
  <si>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</si>
  <si>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</si>
  <si>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</si>
  <si>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</si>
  <si>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</si>
  <si>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</si>
  <si>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</si>
  <si>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</si>
  <si>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</si>
  <si>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</si>
  <si>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</si>
  <si>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</si>
  <si>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</si>
  <si>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</si>
  <si>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</si>
  <si>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</si>
  <si>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</si>
  <si>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</si>
  <si>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</si>
  <si>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</si>
  <si>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</si>
  <si>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</si>
  <si>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</si>
  <si>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</si>
  <si>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</si>
  <si>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</si>
  <si>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</si>
  <si>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</si>
  <si>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</si>
  <si>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</si>
  <si>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</si>
  <si>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</si>
  <si>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</si>
  <si>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</si>
  <si>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</si>
  <si>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</si>
  <si>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</si>
  <si>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</si>
  <si>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</si>
  <si>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</si>
  <si>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</si>
  <si>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</si>
  <si>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</si>
  <si>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</si>
  <si>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</si>
  <si>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</si>
  <si>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</si>
  <si>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</si>
  <si>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</si>
  <si>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</si>
  <si>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</si>
  <si>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</si>
  <si>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</si>
  <si>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</si>
  <si>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</si>
  <si>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</si>
  <si>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</si>
  <si>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</si>
  <si>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</si>
  <si>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</si>
  <si>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</si>
  <si>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</si>
  <si>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</si>
  <si>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</si>
  <si>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</si>
  <si>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</si>
  <si>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</si>
  <si>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</si>
  <si>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</si>
  <si>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</si>
  <si>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</si>
  <si>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</si>
  <si>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</si>
  <si>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</si>
  <si>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</si>
  <si>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</si>
  <si>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</si>
  <si>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</si>
  <si>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</si>
  <si>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</si>
  <si>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</si>
  <si>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</si>
  <si>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</si>
  <si>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</si>
  <si>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</si>
  <si>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</si>
  <si>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</si>
  <si>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</si>
  <si>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</si>
  <si>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</si>
  <si>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</si>
  <si>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</si>
  <si>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</si>
  <si>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</si>
  <si>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</si>
  <si>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</si>
  <si>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</si>
  <si>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</si>
  <si>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</si>
  <si>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</si>
  <si>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</si>
  <si>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</si>
  <si>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</si>
  <si>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</si>
  <si>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</si>
  <si>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</si>
  <si>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</si>
  <si>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</si>
  <si>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</si>
  <si>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</si>
  <si>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</si>
  <si>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</si>
  <si>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</si>
  <si>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</si>
  <si>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</si>
  <si>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</si>
  <si>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</si>
  <si>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</si>
  <si>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</si>
  <si>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</si>
  <si>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</si>
  <si>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</si>
  <si>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</si>
  <si>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</si>
  <si>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</si>
  <si>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</si>
  <si>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</si>
  <si>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</si>
  <si>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</si>
  <si>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</si>
  <si>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</si>
  <si>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</si>
  <si>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</si>
  <si>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</si>
  <si>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</si>
  <si>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</si>
  <si>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</si>
  <si>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</si>
  <si>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</si>
  <si>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</si>
  <si>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</si>
  <si>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</si>
  <si>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</si>
  <si>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</si>
  <si>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</si>
  <si>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</si>
  <si>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</si>
  <si>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</si>
  <si>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</si>
  <si>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</si>
  <si>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</si>
  <si>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</si>
  <si>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</si>
  <si>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</si>
  <si>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</si>
  <si>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</si>
  <si>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</si>
  <si>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</si>
  <si>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</si>
  <si>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</si>
  <si>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</si>
  <si>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</si>
  <si>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</si>
  <si>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</si>
  <si>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</si>
  <si>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</si>
  <si>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</si>
  <si>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</si>
  <si>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</si>
  <si>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</si>
  <si>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</si>
  <si>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</si>
  <si>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</si>
  <si>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</si>
  <si>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</si>
  <si>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</si>
  <si>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</si>
  <si>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</si>
  <si>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</si>
  <si>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</si>
  <si>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</si>
  <si>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</si>
  <si>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</si>
  <si>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</si>
  <si>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</si>
  <si>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</si>
  <si>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</si>
  <si>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</si>
  <si>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</si>
  <si>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</si>
  <si>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</si>
  <si>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</si>
  <si>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</si>
  <si>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</si>
  <si>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</si>
  <si>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</si>
  <si>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</si>
  <si>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</si>
  <si>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</si>
  <si>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</si>
  <si>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</si>
  <si>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</si>
  <si>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</si>
  <si>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</si>
  <si>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</si>
  <si>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</si>
  <si>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</si>
  <si>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</si>
  <si>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</si>
  <si>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</si>
  <si>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</si>
  <si>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</si>
  <si>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</si>
  <si>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</si>
  <si>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</si>
  <si>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</si>
  <si>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</si>
  <si>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</si>
  <si>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</si>
  <si>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</si>
  <si>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</si>
  <si>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</si>
  <si>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</si>
  <si>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</si>
  <si>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</si>
  <si>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</si>
  <si>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</si>
  <si>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</si>
  <si>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</si>
  <si>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</si>
  <si>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</si>
  <si>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</si>
  <si>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</si>
  <si>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</si>
  <si>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</si>
  <si>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</si>
  <si>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</si>
  <si>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</si>
  <si>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</si>
  <si>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</si>
  <si>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</si>
  <si>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</si>
  <si>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</si>
  <si>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</si>
  <si>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</si>
  <si>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</si>
  <si>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</si>
  <si>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</si>
  <si>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</si>
  <si>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</si>
  <si>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</si>
  <si>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</si>
  <si>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</si>
  <si>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</si>
  <si>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</si>
  <si>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</si>
  <si>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</si>
  <si>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</si>
  <si>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</si>
  <si>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</si>
  <si>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</si>
  <si>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</si>
  <si>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</si>
  <si>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</si>
  <si>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</si>
  <si>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</si>
  <si>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</si>
  <si>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</si>
  <si>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</si>
  <si>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</si>
  <si>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</si>
  <si>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</si>
  <si>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</si>
  <si>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</si>
  <si>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</si>
  <si>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</si>
  <si>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</si>
  <si>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</si>
  <si>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</si>
  <si>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</si>
  <si>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</si>
  <si>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</si>
  <si>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</si>
  <si>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</si>
  <si>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</si>
  <si>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</si>
  <si>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</si>
  <si>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</si>
  <si>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</si>
  <si>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</si>
  <si>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</si>
  <si>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</si>
  <si>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</si>
  <si>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</si>
  <si>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</si>
  <si>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</si>
  <si>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</si>
  <si>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</si>
  <si>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</si>
  <si>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</si>
  <si>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</si>
  <si>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</si>
  <si>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</si>
  <si>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</si>
  <si>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</si>
  <si>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</si>
  <si>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</si>
  <si>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</si>
  <si>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</si>
  <si>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</si>
  <si>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</si>
  <si>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</si>
  <si>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</si>
  <si>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</si>
  <si>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</si>
  <si>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</si>
  <si>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</si>
  <si>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</si>
  <si>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</si>
  <si>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</si>
  <si>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</si>
  <si>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</si>
  <si>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</si>
  <si>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</si>
  <si>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</si>
  <si>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</si>
  <si>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</si>
  <si>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</si>
  <si>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</si>
  <si>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</si>
  <si>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</si>
  <si>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</si>
  <si>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</si>
  <si>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</si>
  <si>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</si>
  <si>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</si>
  <si>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</si>
  <si>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</si>
  <si>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</si>
  <si>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</si>
  <si>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</si>
  <si>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</si>
  <si>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</si>
  <si>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</si>
  <si>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</si>
  <si>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</si>
  <si>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</si>
  <si>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</si>
  <si>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</si>
  <si>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</si>
  <si>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</si>
  <si>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</si>
  <si>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</si>
  <si>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</si>
  <si>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</si>
  <si>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</si>
  <si>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</si>
  <si>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</si>
  <si>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</si>
  <si>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</si>
  <si>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</si>
  <si>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</si>
  <si>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</si>
  <si>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</si>
  <si>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</si>
  <si>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</si>
  <si>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</si>
  <si>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</si>
  <si>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</si>
  <si>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</si>
  <si>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</si>
  <si>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</si>
  <si>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</si>
  <si>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</si>
  <si>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</si>
  <si>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</si>
  <si>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</si>
  <si>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</si>
  <si>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</si>
  <si>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</si>
  <si>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</si>
  <si>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</si>
  <si>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</si>
  <si>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</si>
  <si>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</si>
  <si>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</si>
  <si>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</si>
  <si>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</si>
  <si>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</si>
  <si>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</si>
  <si>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</si>
  <si>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</si>
  <si>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</si>
  <si>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</si>
  <si>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</si>
  <si>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</si>
  <si>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</si>
  <si>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</si>
  <si>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</si>
  <si>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</si>
  <si>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</si>
  <si>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</si>
  <si>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</si>
  <si>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</si>
  <si>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</si>
  <si>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</si>
  <si>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</si>
  <si>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</si>
  <si>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</si>
  <si>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</si>
  <si>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</si>
  <si>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</si>
  <si>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</si>
  <si>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</si>
  <si>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</si>
  <si>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</si>
  <si>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</si>
  <si>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</si>
  <si>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</si>
  <si>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</si>
  <si>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</si>
  <si>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</si>
  <si>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</si>
  <si>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</si>
  <si>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</si>
  <si>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</si>
  <si>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</si>
  <si>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</si>
  <si>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</si>
  <si>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</si>
  <si>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</si>
  <si>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</si>
  <si>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</si>
  <si>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</si>
  <si>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</si>
  <si>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</si>
  <si>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</si>
  <si>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</si>
  <si>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</si>
  <si>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</si>
  <si>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</si>
  <si>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</si>
  <si>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</si>
  <si>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</si>
  <si>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</si>
  <si>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</si>
  <si>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</si>
  <si>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</si>
  <si>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</si>
  <si>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</si>
  <si>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</si>
  <si>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</si>
  <si>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</si>
  <si>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</si>
  <si>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</si>
  <si>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</si>
  <si>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</si>
  <si>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</si>
  <si>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</si>
  <si>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</si>
  <si>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</si>
  <si>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</si>
  <si>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</si>
  <si>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</si>
  <si>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</si>
  <si>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</si>
  <si>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</si>
  <si>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</si>
  <si>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</si>
  <si>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</si>
  <si>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</si>
  <si>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</si>
  <si>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</si>
  <si>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</si>
  <si>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</si>
  <si>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</si>
  <si>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</si>
  <si>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</si>
  <si>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</si>
  <si>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</si>
  <si>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</si>
  <si>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</si>
  <si>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</si>
  <si>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</si>
  <si>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</si>
  <si>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</si>
  <si>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</si>
  <si>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</si>
  <si>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</si>
  <si>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</si>
  <si>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</si>
  <si>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</si>
  <si>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</si>
  <si>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</si>
  <si>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</si>
  <si>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</si>
  <si>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</si>
  <si>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</si>
  <si>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</si>
  <si>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</si>
  <si>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</si>
  <si>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</si>
  <si>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</si>
  <si>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</si>
  <si>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</si>
  <si>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</si>
  <si>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</si>
  <si>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</si>
  <si>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</si>
  <si>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</si>
  <si>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</si>
  <si>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</si>
  <si>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</si>
  <si>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</si>
  <si>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</si>
  <si>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</si>
  <si>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</si>
  <si>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</si>
  <si>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</si>
  <si>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</si>
  <si>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</si>
  <si>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</si>
  <si>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</si>
  <si>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</si>
  <si>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</si>
  <si>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</si>
  <si>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</si>
  <si>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</si>
  <si>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</si>
  <si>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</si>
  <si>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</si>
  <si>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</si>
  <si>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</si>
  <si>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</si>
  <si>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</si>
  <si>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</si>
  <si>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</si>
  <si>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</si>
  <si>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</si>
  <si>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</si>
  <si>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</si>
  <si>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</si>
  <si>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</si>
  <si>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</si>
  <si>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</si>
  <si>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</si>
  <si>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</si>
  <si>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</si>
  <si>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</si>
  <si>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</si>
  <si>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</si>
  <si>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</si>
  <si>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</si>
  <si>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</si>
  <si>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</si>
  <si>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</si>
  <si>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</si>
  <si>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</si>
  <si>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</si>
  <si>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</si>
  <si>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</si>
  <si>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</si>
  <si>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</si>
  <si>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</si>
  <si>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</si>
  <si>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</si>
  <si>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</si>
  <si>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</si>
  <si>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</si>
  <si>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</si>
  <si>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</si>
  <si>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</si>
  <si>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</si>
  <si>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</si>
  <si>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</si>
  <si>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</si>
  <si>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</si>
  <si>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</si>
  <si>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</si>
  <si>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</si>
  <si>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</si>
  <si>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</si>
  <si>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</si>
  <si>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</si>
  <si>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</si>
  <si>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</si>
  <si>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</si>
  <si>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</si>
  <si>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</si>
  <si>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</si>
  <si>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</si>
  <si>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</si>
  <si>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</si>
  <si>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</si>
  <si>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</si>
  <si>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</si>
  <si>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</si>
  <si>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</si>
  <si>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</si>
  <si>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</si>
  <si>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</si>
  <si>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</si>
  <si>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</si>
  <si>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</si>
  <si>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</si>
  <si>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</si>
  <si>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</si>
  <si>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</si>
  <si>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</si>
  <si>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</si>
  <si>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</si>
  <si>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</si>
  <si>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</si>
  <si>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</si>
  <si>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</si>
  <si>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</si>
  <si>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</si>
  <si>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</si>
  <si>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</si>
  <si>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</si>
  <si>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</si>
  <si>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</si>
  <si>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</si>
  <si>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</si>
  <si>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</si>
  <si>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</si>
  <si>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</si>
  <si>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</si>
  <si>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</si>
  <si>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</si>
  <si>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</si>
  <si>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</si>
  <si>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</si>
  <si>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</si>
  <si>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</si>
  <si>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</si>
  <si>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</si>
  <si>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</si>
  <si>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</si>
  <si>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</si>
  <si>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</si>
  <si>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</si>
  <si>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</si>
  <si>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</si>
  <si>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</si>
  <si>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</si>
  <si>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</si>
  <si>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</si>
  <si>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</si>
  <si>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</si>
  <si>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</si>
  <si>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</si>
  <si>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</si>
  <si>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</si>
  <si>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</si>
  <si>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</si>
  <si>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</si>
  <si>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</si>
  <si>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</si>
  <si>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</si>
  <si>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</si>
  <si>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</si>
  <si>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</si>
  <si>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</si>
  <si>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</si>
  <si>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</si>
  <si>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</si>
  <si>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</si>
  <si>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</si>
  <si>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</si>
  <si>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</si>
  <si>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</si>
  <si>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</si>
  <si>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</si>
  <si>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</si>
  <si>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</si>
  <si>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</si>
  <si>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</si>
  <si>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</si>
  <si>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</si>
  <si>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</si>
  <si>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</si>
  <si>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</si>
  <si>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</si>
  <si>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</si>
  <si>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</si>
  <si>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</si>
  <si>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</si>
  <si>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</si>
  <si>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</si>
  <si>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</si>
  <si>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</si>
  <si>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</si>
  <si>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</si>
  <si>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</si>
  <si>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</si>
  <si>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</si>
  <si>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</si>
  <si>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</si>
  <si>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</si>
  <si>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</si>
  <si>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</si>
  <si>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</si>
  <si>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</si>
  <si>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</si>
  <si>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</si>
  <si>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</si>
  <si>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</si>
  <si>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</si>
  <si>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</si>
  <si>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</si>
  <si>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</si>
  <si>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</si>
  <si>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</si>
  <si>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</si>
  <si>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</si>
  <si>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</si>
  <si>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</si>
  <si>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</si>
  <si>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</si>
  <si>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</si>
  <si>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</si>
  <si>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</si>
  <si>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</si>
  <si>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</si>
  <si>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</si>
  <si>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</si>
  <si>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</si>
  <si>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</si>
  <si>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</si>
  <si>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</si>
  <si>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</si>
  <si>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</si>
  <si>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</si>
  <si>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</si>
  <si>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</si>
  <si>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</si>
  <si>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</si>
  <si>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</si>
  <si>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</si>
  <si>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</si>
  <si>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</si>
  <si>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</si>
  <si>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</si>
  <si>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</si>
  <si>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</si>
  <si>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</si>
  <si>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</si>
  <si>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</si>
  <si>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</si>
  <si>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</si>
  <si>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</si>
  <si>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</si>
  <si>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</si>
  <si>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</si>
  <si>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</si>
  <si>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</si>
  <si>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</si>
  <si>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</si>
  <si>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</si>
  <si>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</si>
  <si>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</si>
  <si>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</si>
  <si>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</si>
  <si>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</si>
  <si>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</si>
  <si>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</si>
  <si>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</si>
  <si>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</si>
  <si>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</si>
  <si>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</si>
  <si>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</si>
  <si>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</si>
  <si>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</si>
  <si>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</si>
  <si>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</si>
  <si>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</si>
  <si>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</si>
  <si>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</si>
  <si>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</si>
  <si>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</si>
  <si>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</si>
  <si>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</si>
  <si>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</si>
  <si>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</si>
  <si>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</si>
  <si>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</si>
  <si>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</si>
  <si>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</si>
  <si>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</si>
  <si>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</si>
  <si>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</si>
  <si>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</si>
  <si>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</si>
  <si>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</si>
  <si>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</si>
  <si>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</si>
  <si>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</si>
  <si>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</si>
  <si>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</si>
  <si>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</si>
  <si>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</si>
  <si>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</si>
  <si>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</si>
  <si>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</si>
  <si>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</si>
  <si>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</si>
  <si>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</si>
  <si>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</si>
  <si>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</si>
  <si>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</si>
  <si>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</si>
  <si>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</si>
  <si>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</si>
  <si>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</si>
  <si>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</si>
  <si>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</si>
  <si>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</si>
  <si>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</si>
  <si>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</si>
  <si>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</si>
  <si>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</si>
  <si>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</si>
  <si>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</si>
  <si>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</si>
  <si>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</si>
  <si>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</si>
  <si>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</si>
  <si>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</si>
  <si>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</si>
  <si>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</si>
  <si>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</si>
  <si>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</si>
  <si>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</si>
  <si>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</si>
  <si>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</si>
  <si>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</si>
  <si>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</si>
  <si>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</si>
  <si>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</si>
  <si>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</si>
  <si>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</si>
  <si>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</si>
  <si>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</si>
  <si>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</si>
  <si>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</si>
  <si>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</si>
  <si>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</si>
  <si>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</si>
  <si>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</si>
  <si>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</si>
  <si>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</si>
  <si>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</si>
  <si>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</si>
  <si>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</si>
  <si>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</si>
  <si>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</si>
  <si>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</si>
  <si>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</si>
  <si>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</si>
  <si>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</si>
  <si>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</si>
  <si>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</si>
  <si>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</si>
  <si>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</si>
  <si>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</si>
  <si>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</si>
  <si>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</si>
  <si>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</si>
  <si>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</si>
  <si>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</si>
  <si>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</si>
  <si>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</si>
  <si>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</si>
  <si>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</si>
  <si>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</si>
  <si>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</si>
  <si>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</si>
  <si>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</si>
  <si>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</si>
  <si>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</si>
  <si>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</si>
  <si>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</si>
  <si>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</si>
  <si>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</si>
  <si>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</si>
  <si>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</si>
  <si>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</si>
  <si>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</si>
  <si>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</si>
  <si>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</si>
  <si>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</si>
  <si>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</si>
  <si>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</si>
  <si>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</si>
  <si>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</si>
  <si>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</si>
  <si>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</si>
  <si>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</si>
  <si>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</si>
  <si>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</si>
  <si>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</si>
  <si>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</si>
  <si>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</si>
  <si>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</si>
  <si>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</si>
  <si>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</si>
  <si>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</si>
  <si>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</si>
  <si>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</si>
  <si>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</si>
  <si>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</si>
  <si>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</si>
  <si>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</si>
  <si>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</si>
  <si>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</si>
  <si>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</si>
  <si>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</si>
  <si>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</si>
  <si>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</si>
  <si>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</si>
  <si>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</si>
  <si>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</si>
  <si>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</si>
  <si>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</si>
  <si>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</si>
  <si>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</si>
  <si>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</si>
  <si>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</si>
  <si>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</si>
  <si>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</si>
  <si>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</si>
  <si>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</si>
  <si>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</si>
  <si>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</si>
  <si>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</si>
  <si>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</si>
  <si>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</si>
  <si>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</si>
  <si>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</si>
  <si>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</si>
  <si>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</si>
  <si>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</si>
  <si>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</si>
  <si>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</si>
  <si>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</si>
  <si>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</si>
  <si>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</si>
  <si>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</si>
  <si>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</si>
  <si>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</si>
  <si>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</si>
  <si>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</si>
  <si>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</si>
  <si>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</si>
  <si>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</si>
  <si>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</si>
  <si>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</si>
  <si>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</si>
  <si>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</si>
  <si>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</si>
  <si>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</si>
  <si>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</si>
  <si>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</si>
  <si>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</si>
  <si>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</si>
  <si>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</si>
  <si>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</si>
  <si>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</si>
  <si>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</si>
  <si>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</si>
  <si>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</si>
  <si>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</si>
  <si>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</si>
  <si>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</si>
  <si>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</si>
  <si>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</si>
  <si>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</si>
  <si>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</si>
  <si>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</si>
  <si>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</si>
  <si>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</si>
  <si>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</si>
  <si>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</si>
  <si>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</si>
  <si>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</si>
  <si>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</si>
  <si>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</si>
  <si>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</si>
  <si>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</si>
  <si>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</si>
  <si>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</si>
  <si>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</si>
  <si>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</si>
  <si>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</si>
  <si>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</si>
  <si>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</si>
  <si>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</si>
  <si>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</si>
  <si>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</si>
  <si>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</si>
  <si>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</si>
  <si>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</si>
  <si>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</si>
  <si>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</si>
  <si>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</si>
  <si>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</si>
  <si>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</si>
  <si>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</si>
  <si>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</si>
  <si>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</si>
  <si>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</si>
  <si>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</si>
  <si>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</si>
  <si>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</si>
  <si>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</si>
  <si>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</si>
  <si>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</si>
  <si>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</si>
  <si>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</si>
  <si>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</si>
  <si>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</si>
  <si>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</si>
  <si>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</si>
  <si>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</si>
  <si>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</si>
  <si>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</si>
  <si>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</si>
  <si>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</si>
  <si>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</si>
  <si>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</si>
  <si>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</si>
  <si>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</si>
  <si>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</si>
  <si>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</si>
  <si>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</si>
  <si>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</si>
  <si>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</si>
  <si>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</si>
  <si>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</si>
  <si>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</si>
  <si>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</si>
  <si>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</si>
  <si>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</si>
  <si>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</si>
  <si>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</si>
  <si>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</si>
  <si>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</si>
  <si>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</si>
  <si>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</si>
  <si>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</si>
  <si>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</si>
  <si>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</si>
  <si>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</si>
  <si>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</si>
  <si>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</si>
  <si>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</si>
  <si>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</si>
  <si>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</si>
  <si>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</si>
  <si>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</si>
  <si>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</si>
  <si>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</si>
  <si>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</si>
  <si>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</si>
  <si>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</si>
  <si>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</si>
  <si>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</si>
  <si>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</si>
  <si>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</si>
  <si>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</si>
  <si>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</si>
  <si>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</si>
  <si>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</si>
  <si>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</si>
  <si>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</si>
  <si>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</si>
  <si>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</si>
  <si>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</si>
  <si>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</si>
  <si>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</si>
  <si>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</si>
  <si>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</si>
  <si>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</si>
  <si>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</si>
  <si>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</si>
  <si>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</si>
  <si>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</si>
  <si>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</si>
  <si>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</si>
  <si>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</si>
  <si>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</si>
  <si>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</si>
  <si>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</si>
  <si>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</si>
  <si>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</si>
  <si>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</si>
  <si>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</si>
  <si>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</si>
  <si>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</si>
  <si>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</si>
  <si>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</si>
  <si>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</si>
  <si>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</si>
  <si>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</si>
  <si>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</si>
  <si>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</si>
  <si>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</si>
  <si>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</si>
  <si>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</si>
  <si>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</si>
  <si>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</si>
  <si>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</si>
  <si>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</si>
  <si>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</si>
  <si>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</si>
  <si>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</si>
  <si>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</si>
  <si>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</si>
  <si>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</si>
  <si>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</si>
  <si>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</si>
  <si>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</si>
  <si>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</si>
  <si>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</si>
  <si>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</si>
  <si>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</si>
  <si>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</si>
  <si>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</si>
  <si>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</si>
  <si>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</si>
  <si>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</si>
  <si>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</si>
  <si>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</si>
  <si>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</si>
  <si>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</si>
  <si>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</si>
  <si>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</si>
  <si>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</si>
  <si>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</si>
  <si>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</si>
  <si>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</si>
  <si>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</si>
  <si>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</si>
  <si>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</si>
  <si>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</si>
  <si>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</si>
  <si>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</si>
  <si>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</si>
  <si>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</si>
  <si>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</si>
  <si>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</si>
  <si>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</si>
  <si>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</si>
  <si>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</si>
  <si>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</si>
  <si>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</si>
  <si>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</si>
  <si>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</si>
  <si>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</si>
  <si>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</si>
  <si>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</si>
  <si>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</si>
  <si>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</si>
  <si>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</si>
  <si>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</si>
  <si>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</si>
  <si>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</si>
  <si>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</si>
  <si>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</si>
  <si>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</si>
  <si>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</si>
  <si>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</si>
  <si>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</si>
  <si>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</si>
  <si>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</si>
  <si>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</si>
  <si>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</si>
  <si>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</si>
  <si>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</si>
  <si>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</si>
  <si>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</si>
  <si>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</si>
  <si>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</si>
  <si>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</si>
  <si>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</si>
  <si>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</si>
  <si>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</si>
  <si>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</si>
  <si>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</si>
  <si>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</si>
  <si>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</si>
  <si>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</si>
  <si>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</si>
  <si>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</si>
  <si>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</si>
  <si>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</si>
  <si>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</si>
  <si>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</si>
  <si>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</si>
  <si>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</si>
  <si>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</si>
  <si>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</si>
  <si>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</si>
  <si>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</si>
  <si>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</si>
  <si>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</si>
  <si>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</si>
  <si>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</si>
  <si>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</si>
  <si>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</si>
  <si>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</si>
  <si>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</si>
  <si>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</si>
  <si>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</si>
  <si>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</si>
  <si>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</si>
  <si>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</si>
  <si>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</si>
  <si>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</si>
  <si>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</si>
  <si>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</si>
  <si>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</si>
  <si>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</si>
  <si>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</si>
  <si>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</si>
  <si>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</si>
  <si>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</si>
  <si>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</si>
  <si>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</si>
  <si>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</si>
  <si>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</si>
  <si>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</si>
  <si>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</si>
  <si>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</si>
  <si>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</si>
  <si>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</si>
  <si>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</si>
  <si>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</si>
  <si>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</si>
  <si>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</si>
  <si>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</si>
  <si>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</si>
  <si>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</si>
  <si>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</si>
  <si>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</si>
  <si>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</si>
  <si>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</si>
  <si>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</si>
  <si>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</si>
  <si>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</si>
  <si>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</si>
  <si>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</si>
  <si>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</si>
  <si>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</si>
  <si>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</si>
  <si>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</si>
  <si>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</si>
  <si>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</si>
  <si>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</si>
  <si>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</si>
  <si>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</si>
  <si>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</si>
  <si>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</si>
  <si>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</si>
  <si>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</si>
  <si>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</si>
  <si>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</si>
  <si>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</si>
  <si>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</si>
  <si>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</si>
  <si>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</si>
  <si>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</si>
  <si>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</si>
  <si>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</si>
  <si>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</si>
  <si>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</si>
  <si>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</si>
  <si>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</si>
  <si>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</si>
  <si>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</si>
  <si>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</si>
  <si>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</si>
  <si>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</si>
  <si>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</si>
  <si>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</si>
  <si>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</si>
  <si>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</si>
  <si>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</si>
  <si>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</si>
  <si>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</si>
  <si>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</si>
  <si>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</si>
  <si>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</si>
  <si>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</si>
  <si>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</si>
  <si>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</si>
  <si>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</si>
  <si>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</si>
  <si>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</si>
  <si>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</si>
  <si>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</si>
  <si>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</si>
  <si>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</si>
  <si>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</si>
  <si>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</si>
  <si>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</si>
  <si>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</si>
  <si>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</si>
  <si>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</si>
  <si>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</si>
  <si>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</si>
  <si>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</si>
  <si>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</si>
  <si>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</si>
  <si>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</si>
  <si>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</si>
  <si>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</si>
  <si>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</si>
  <si>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</si>
  <si>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</si>
  <si>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</si>
  <si>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</si>
  <si>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</si>
  <si>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</si>
  <si>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</si>
  <si>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</si>
  <si>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</si>
  <si>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</si>
  <si>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</si>
  <si>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</si>
  <si>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</si>
  <si>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</si>
  <si>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</si>
  <si>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</si>
  <si>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</si>
  <si>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</si>
  <si>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</si>
  <si>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</si>
  <si>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</si>
  <si>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</si>
  <si>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</si>
  <si>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</si>
  <si>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</si>
  <si>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</si>
  <si>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</si>
  <si>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</si>
  <si>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</si>
  <si>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</si>
  <si>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</si>
  <si>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</si>
  <si>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</si>
  <si>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</si>
  <si>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</si>
  <si>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</si>
  <si>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</si>
  <si>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</si>
  <si>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</si>
  <si>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</si>
  <si>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</si>
  <si>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</si>
  <si>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</si>
  <si>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</si>
  <si>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</si>
  <si>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</si>
  <si>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</si>
  <si>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</si>
  <si>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</si>
  <si>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</si>
  <si>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</si>
  <si>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</si>
  <si>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</si>
  <si>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</si>
  <si>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</si>
  <si>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</si>
  <si>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</si>
  <si>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</si>
  <si>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</si>
  <si>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</si>
  <si>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</si>
  <si>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</si>
  <si>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</si>
  <si>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</si>
  <si>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</si>
  <si>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</si>
  <si>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</si>
  <si>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</si>
  <si>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</si>
  <si>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</si>
  <si>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</si>
  <si>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</si>
  <si>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</si>
  <si>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</si>
  <si>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</si>
  <si>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</si>
  <si>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</si>
  <si>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</si>
  <si>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</si>
  <si>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</si>
  <si>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</si>
  <si>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</si>
  <si>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</si>
  <si>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</si>
  <si>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</si>
  <si>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</si>
  <si>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</si>
  <si>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</si>
  <si>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</si>
  <si>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</si>
  <si>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</si>
  <si>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</si>
  <si>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</si>
  <si>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</si>
  <si>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</si>
  <si>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</si>
  <si>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</si>
  <si>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</si>
  <si>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</si>
  <si>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</si>
  <si>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</si>
  <si>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</si>
  <si>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</si>
  <si>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</si>
  <si>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</si>
  <si>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</si>
  <si>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</si>
  <si>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</si>
  <si>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</si>
  <si>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</si>
  <si>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</si>
  <si>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</si>
  <si>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</si>
  <si>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</si>
  <si>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</si>
  <si>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</si>
  <si>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</si>
  <si>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</si>
  <si>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</si>
  <si>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</si>
  <si>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</si>
  <si>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</si>
  <si>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</si>
  <si>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</si>
  <si>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</si>
  <si>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</si>
  <si>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</si>
  <si>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</si>
  <si>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</si>
  <si>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</si>
  <si>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</si>
  <si>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</si>
  <si>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</si>
  <si>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</si>
  <si>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</si>
  <si>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</si>
  <si>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</si>
  <si>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</si>
  <si>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</si>
  <si>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</si>
  <si>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</si>
  <si>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</si>
  <si>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</si>
  <si>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</si>
  <si>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</si>
  <si>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</si>
  <si>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</si>
  <si>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</si>
  <si>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</si>
  <si>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</si>
  <si>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</si>
  <si>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</si>
  <si>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</si>
  <si>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</si>
  <si>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</si>
  <si>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</si>
  <si>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</si>
  <si>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</si>
  <si>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</si>
  <si>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</si>
  <si>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</si>
  <si>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</si>
  <si>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</si>
  <si>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</si>
  <si>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</si>
  <si>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</si>
  <si>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</si>
  <si>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</si>
  <si>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</si>
  <si>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</si>
  <si>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</si>
  <si>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</si>
  <si>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</si>
  <si>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</si>
  <si>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</si>
  <si>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</si>
  <si>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</si>
  <si>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</si>
  <si>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</si>
  <si>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</si>
  <si>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</si>
  <si>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</si>
  <si>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</si>
  <si>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</si>
  <si>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</si>
  <si>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</si>
  <si>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</si>
  <si>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</si>
  <si>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</si>
  <si>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</si>
  <si>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</si>
  <si>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</si>
  <si>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</si>
  <si>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</si>
  <si>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</si>
  <si>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</si>
  <si>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</si>
  <si>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</si>
  <si>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</si>
  <si>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</si>
  <si>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</si>
  <si>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</si>
  <si>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</si>
  <si>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</si>
  <si>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</si>
  <si>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</si>
  <si>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</si>
  <si>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</si>
  <si>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</si>
  <si>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</si>
  <si>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</si>
  <si>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</si>
  <si>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</si>
  <si>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</si>
  <si>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</si>
  <si>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</si>
  <si>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</si>
  <si>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</si>
  <si>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</si>
  <si>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</si>
  <si>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</si>
  <si>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</si>
  <si>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</si>
  <si>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</si>
  <si>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</si>
  <si>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</si>
  <si>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</si>
  <si>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</si>
  <si>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</si>
  <si>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</si>
  <si>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</si>
  <si>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</si>
  <si>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</si>
  <si>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</si>
  <si>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</si>
  <si>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</si>
  <si>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</si>
  <si>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</si>
  <si>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</si>
  <si>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</si>
  <si>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</si>
  <si>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</si>
  <si>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</si>
  <si>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</si>
  <si>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</si>
  <si>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</si>
  <si>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</si>
  <si>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</si>
  <si>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</si>
  <si>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</si>
  <si>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</si>
  <si>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</si>
  <si>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</si>
  <si>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</si>
  <si>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</si>
  <si>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</si>
  <si>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</si>
  <si>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</si>
  <si>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</si>
  <si>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</si>
  <si>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</si>
  <si>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</si>
  <si>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</si>
  <si>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</si>
  <si>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</si>
  <si>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</si>
  <si>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</si>
  <si>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</si>
  <si>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</si>
  <si>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</si>
  <si>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</si>
  <si>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</si>
  <si>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</si>
  <si>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</si>
  <si>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</si>
  <si>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</si>
  <si>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</si>
  <si>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</si>
  <si>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</si>
  <si>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</si>
  <si>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</si>
  <si>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</si>
  <si>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</si>
  <si>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</si>
  <si>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</si>
  <si>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</si>
  <si>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</si>
  <si>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</si>
  <si>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</si>
  <si>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</si>
  <si>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</si>
  <si>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</si>
  <si>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</si>
  <si>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</si>
  <si>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</si>
  <si>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</si>
  <si>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</si>
  <si>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</si>
  <si>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</si>
  <si>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</si>
  <si>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</si>
  <si>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</si>
  <si>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</si>
  <si>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</si>
  <si>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</si>
  <si>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</si>
  <si>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</si>
  <si>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</si>
  <si>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</si>
  <si>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</si>
  <si>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</si>
  <si>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</si>
  <si>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</si>
  <si>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</si>
  <si>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</si>
  <si>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</si>
  <si>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</si>
  <si>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</si>
  <si>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</si>
  <si>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</si>
  <si>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</si>
  <si>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</si>
  <si>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</si>
  <si>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</si>
  <si>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</si>
  <si>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</si>
  <si>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</si>
  <si>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</si>
  <si>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</si>
  <si>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</si>
  <si>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</si>
  <si>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</si>
  <si>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</si>
  <si>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</si>
  <si>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</si>
  <si>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</si>
  <si>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</si>
  <si>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</si>
  <si>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</si>
  <si>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</si>
  <si>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</si>
  <si>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</si>
  <si>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</si>
  <si>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</si>
  <si>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</si>
  <si>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</si>
  <si>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</si>
  <si>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</si>
  <si>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</si>
  <si>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</si>
  <si>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</si>
  <si>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</si>
  <si>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</si>
  <si>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</si>
  <si>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</si>
  <si>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</si>
  <si>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</si>
  <si>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</si>
  <si>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</si>
  <si>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</si>
  <si>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</si>
  <si>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</si>
  <si>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</si>
  <si>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</si>
  <si>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</si>
  <si>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</si>
  <si>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</si>
  <si>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</si>
  <si>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</si>
  <si>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</si>
  <si>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</si>
  <si>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</si>
  <si>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</si>
  <si>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</si>
  <si>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</si>
  <si>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</si>
  <si>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</si>
  <si>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</si>
  <si>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</si>
  <si>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</si>
  <si>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</si>
  <si>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</si>
  <si>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</si>
  <si>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</si>
  <si>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</si>
  <si>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</si>
  <si>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</si>
  <si>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</si>
  <si>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</si>
  <si>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</si>
  <si>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</si>
  <si>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</si>
  <si>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</si>
  <si>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</si>
  <si>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</si>
  <si>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</si>
  <si>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</si>
  <si>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</si>
  <si>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</si>
  <si>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</si>
  <si>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</si>
  <si>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</si>
  <si>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</si>
  <si>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</si>
  <si>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</si>
  <si>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</si>
  <si>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</si>
  <si>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</si>
  <si>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</si>
  <si>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</si>
  <si>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</si>
  <si>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</si>
  <si>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</si>
  <si>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</si>
  <si>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</si>
  <si>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</si>
  <si>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</si>
  <si>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</si>
  <si>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</si>
  <si>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</si>
  <si>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</si>
  <si>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</si>
  <si>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</si>
  <si>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</si>
  <si>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</si>
  <si>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</si>
  <si>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</si>
  <si>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</si>
  <si>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</si>
  <si>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</si>
  <si>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</si>
  <si>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</si>
  <si>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</si>
  <si>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</si>
  <si>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</si>
  <si>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</si>
  <si>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</si>
  <si>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</si>
  <si>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</si>
  <si>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</si>
  <si>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</si>
  <si>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</si>
  <si>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</si>
  <si>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</si>
  <si>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</si>
  <si>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</si>
  <si>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</si>
  <si>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</si>
  <si>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</si>
  <si>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</si>
  <si>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</si>
  <si>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</si>
  <si>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</si>
  <si>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</si>
  <si>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</si>
  <si>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</si>
  <si>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</si>
  <si>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</si>
  <si>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</si>
  <si>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</si>
  <si>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</si>
  <si>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</si>
  <si>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</si>
  <si>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</si>
  <si>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</si>
  <si>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</si>
  <si>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</si>
  <si>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</si>
  <si>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</si>
  <si>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</si>
  <si>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</si>
  <si>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</si>
  <si>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</si>
  <si>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</si>
  <si>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</si>
  <si>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</si>
  <si>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</si>
  <si>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</si>
  <si>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</si>
  <si>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</si>
  <si>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</si>
  <si>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</si>
  <si>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</si>
  <si>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</si>
  <si>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</si>
  <si>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</si>
  <si>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</si>
  <si>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</si>
  <si>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</si>
  <si>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</si>
  <si>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</si>
  <si>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</si>
  <si>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</si>
  <si>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</si>
  <si>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</si>
  <si>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</si>
  <si>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</si>
  <si>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</si>
  <si>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</si>
  <si>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</si>
  <si>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</si>
  <si>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</si>
  <si>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</si>
  <si>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</si>
  <si>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</si>
  <si>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</si>
  <si>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</si>
  <si>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</si>
  <si>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</si>
  <si>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</si>
  <si>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</si>
  <si>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</si>
  <si>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</si>
  <si>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</si>
  <si>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</si>
  <si>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</si>
  <si>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</si>
  <si>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</si>
  <si>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</si>
  <si>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</si>
  <si>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</si>
  <si>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</si>
  <si>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</si>
  <si>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</si>
  <si>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</si>
  <si>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</si>
  <si>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</si>
  <si>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</si>
  <si>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</si>
  <si>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</si>
  <si>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</si>
  <si>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</si>
  <si>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</si>
  <si>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</si>
  <si>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</si>
  <si>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</si>
  <si>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</si>
  <si>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</si>
  <si>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</si>
  <si>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</si>
  <si>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</si>
  <si>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</si>
  <si>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</si>
  <si>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</si>
  <si>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</si>
  <si>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</si>
  <si>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</si>
  <si>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</si>
  <si>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</si>
  <si>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</si>
  <si>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</si>
  <si>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</si>
  <si>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</si>
  <si>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</si>
  <si>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</si>
  <si>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</si>
  <si>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</si>
  <si>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</si>
  <si>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</si>
  <si>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</si>
  <si>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</si>
  <si>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</si>
  <si>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</si>
  <si>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</si>
  <si>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</si>
  <si>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</si>
  <si>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</si>
  <si>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</si>
  <si>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</si>
  <si>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</si>
  <si>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</si>
  <si>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</si>
  <si>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</si>
  <si>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</si>
  <si>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</si>
  <si>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</si>
  <si>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</si>
  <si>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</si>
  <si>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</si>
  <si>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</si>
  <si>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</si>
  <si>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</si>
  <si>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</si>
  <si>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</si>
  <si>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</si>
  <si>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</si>
  <si>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</si>
  <si>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</si>
  <si>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</si>
  <si>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</si>
  <si>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</si>
  <si>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</si>
  <si>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</si>
  <si>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</si>
  <si>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</si>
  <si>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</si>
  <si>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</si>
  <si>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</si>
  <si>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</si>
  <si>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</si>
  <si>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</si>
  <si>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</si>
  <si>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</si>
  <si>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</si>
  <si>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</si>
  <si>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</si>
  <si>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</si>
  <si>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</si>
  <si>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</si>
  <si>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</si>
  <si>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</si>
  <si>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</si>
  <si>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</si>
  <si>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</si>
  <si>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</si>
  <si>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</si>
  <si>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</si>
  <si>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</si>
  <si>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</si>
  <si>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</si>
  <si>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</si>
  <si>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</si>
  <si>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</si>
  <si>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</si>
  <si>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</si>
  <si>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</si>
  <si>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</si>
  <si>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</si>
  <si>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</si>
  <si>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</si>
  <si>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</si>
  <si>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</si>
  <si>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</si>
  <si>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</si>
  <si>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</si>
  <si>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</si>
  <si>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</si>
  <si>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</si>
  <si>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</si>
  <si>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</si>
  <si>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</si>
  <si>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</si>
  <si>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</si>
  <si>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</si>
  <si>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</si>
  <si>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</si>
  <si>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</si>
  <si>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</si>
  <si>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</si>
  <si>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</si>
  <si>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</si>
  <si>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</si>
  <si>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</si>
  <si>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</si>
  <si>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</si>
  <si>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</si>
  <si>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</si>
  <si>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</si>
  <si>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</si>
  <si>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</si>
  <si>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</si>
  <si>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</si>
  <si>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</si>
  <si>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</si>
  <si>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</si>
  <si>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</si>
  <si>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</si>
  <si>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</si>
  <si>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</si>
  <si>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</si>
  <si>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</si>
  <si>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</si>
  <si>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</si>
  <si>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</si>
  <si>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</si>
  <si>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</si>
  <si>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</si>
  <si>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</si>
  <si>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</si>
  <si>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</si>
  <si>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</si>
  <si>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</si>
  <si>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</si>
  <si>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</si>
  <si>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</si>
  <si>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</si>
  <si>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</si>
  <si>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</si>
  <si>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</si>
  <si>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</si>
  <si>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</si>
  <si>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</si>
  <si>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</si>
  <si>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</si>
  <si>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</si>
  <si>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</si>
  <si>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</si>
  <si>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</si>
  <si>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</si>
  <si>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</si>
  <si>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</si>
  <si>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</si>
  <si>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</si>
  <si>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</si>
  <si>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</si>
  <si>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</si>
  <si>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</si>
  <si>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</si>
  <si>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</si>
  <si>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</si>
  <si>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</si>
  <si>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</si>
  <si>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</si>
  <si>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</si>
  <si>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</si>
  <si>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</si>
  <si>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</si>
  <si>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</si>
  <si>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</si>
  <si>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</si>
  <si>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</si>
  <si>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</si>
  <si>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</si>
  <si>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</si>
  <si>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</si>
  <si>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</si>
  <si>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</si>
  <si>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</si>
  <si>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</si>
  <si>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</si>
  <si>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</si>
  <si>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</si>
  <si>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</si>
  <si>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</si>
  <si>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</si>
  <si>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</si>
  <si>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</si>
  <si>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</si>
  <si>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</si>
  <si>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</si>
  <si>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</si>
  <si>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</si>
  <si>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</si>
  <si>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</si>
  <si>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</si>
  <si>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</si>
  <si>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</si>
  <si>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</si>
  <si>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</si>
  <si>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</si>
  <si>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</si>
  <si>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</si>
  <si>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</si>
  <si>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</si>
  <si>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</si>
  <si>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</si>
  <si>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</si>
  <si>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</si>
  <si>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</si>
  <si>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</si>
  <si>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</si>
  <si>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</si>
  <si>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</si>
  <si>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</si>
  <si>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</si>
  <si>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</si>
  <si>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</si>
  <si>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</si>
  <si>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</si>
  <si>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</si>
  <si>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</si>
  <si>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</si>
  <si>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</si>
  <si>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</si>
  <si>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</si>
  <si>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</si>
  <si>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</si>
  <si>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</si>
  <si>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</si>
  <si>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</si>
  <si>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</si>
  <si>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</si>
  <si>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</si>
  <si>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</si>
  <si>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</si>
  <si>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</si>
  <si>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</si>
  <si>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</si>
  <si>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</si>
  <si>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</si>
  <si>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</si>
  <si>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</si>
  <si>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</si>
  <si>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</si>
  <si>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</si>
  <si>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</si>
  <si>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</si>
  <si>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</si>
  <si>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</si>
  <si>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</si>
  <si>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</si>
  <si>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</si>
  <si>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</si>
  <si>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</si>
  <si>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</si>
  <si>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</si>
  <si>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</si>
  <si>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</si>
  <si>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</si>
  <si>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</si>
  <si>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</si>
  <si>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</si>
  <si>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</si>
  <si>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</si>
  <si>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</si>
  <si>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</si>
  <si>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</si>
  <si>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</si>
  <si>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</si>
  <si>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</si>
  <si>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</si>
  <si>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</si>
  <si>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</si>
  <si>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</si>
  <si>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</si>
  <si>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</si>
  <si>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</si>
  <si>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</si>
  <si>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</si>
  <si>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</si>
  <si>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</si>
  <si>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</si>
  <si>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</si>
  <si>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</si>
  <si>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</si>
  <si>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</si>
  <si>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</si>
  <si>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</si>
  <si>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</si>
  <si>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</si>
  <si>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</si>
  <si>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</si>
  <si>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</si>
  <si>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</si>
  <si>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</si>
  <si>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</si>
  <si>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</si>
  <si>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</si>
  <si>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</si>
  <si>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</si>
  <si>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</si>
  <si>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</si>
  <si>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</si>
  <si>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</si>
  <si>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</si>
  <si>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</si>
  <si>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</si>
  <si>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</si>
  <si>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</si>
  <si>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</si>
  <si>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</si>
  <si>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</si>
  <si>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</si>
  <si>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</si>
  <si>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</si>
  <si>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</si>
  <si>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</si>
  <si>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</si>
  <si>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</si>
  <si>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</si>
  <si>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</si>
  <si>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</si>
  <si>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</si>
  <si>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</si>
  <si>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</si>
  <si>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</si>
  <si>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</si>
  <si>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</si>
  <si>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</si>
  <si>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</si>
  <si>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</si>
  <si>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</si>
  <si>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</si>
  <si>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</si>
  <si>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</si>
  <si>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</si>
  <si>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</si>
  <si>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</si>
  <si>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</si>
  <si>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</si>
  <si>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</si>
  <si>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</si>
  <si>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</si>
  <si>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</si>
  <si>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</si>
  <si>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</si>
  <si>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</si>
  <si>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</si>
  <si>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</si>
  <si>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</si>
  <si>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</si>
  <si>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</si>
  <si>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</si>
  <si>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</si>
  <si>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</si>
  <si>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</si>
  <si>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</si>
  <si>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</si>
  <si>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</si>
  <si>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</si>
  <si>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</si>
  <si>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</si>
  <si>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</si>
  <si>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</si>
  <si>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</si>
  <si>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</si>
  <si>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</si>
  <si>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</si>
  <si>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</si>
  <si>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</si>
  <si>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</si>
  <si>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</si>
  <si>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</si>
  <si>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</si>
  <si>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</si>
  <si>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</si>
  <si>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</si>
  <si>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</si>
  <si>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</si>
  <si>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</si>
  <si>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</si>
  <si>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</si>
  <si>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</si>
  <si>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</si>
  <si>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</si>
  <si>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</si>
  <si>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</si>
  <si>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</si>
  <si>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</si>
  <si>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</si>
  <si>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</si>
  <si>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</si>
  <si>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</si>
  <si>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</si>
  <si>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</si>
  <si>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</si>
  <si>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</si>
  <si>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</si>
  <si>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</si>
  <si>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</si>
  <si>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</si>
  <si>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</si>
  <si>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</si>
  <si>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</si>
  <si>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</si>
  <si>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</si>
  <si>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</si>
  <si>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</si>
  <si>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</si>
  <si>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</si>
  <si>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</si>
  <si>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</si>
  <si>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</si>
  <si>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</si>
  <si>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</si>
  <si>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</si>
  <si>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</si>
  <si>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</si>
  <si>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</si>
  <si>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</si>
  <si>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</si>
  <si>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</si>
  <si>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</si>
  <si>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</si>
  <si>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</si>
  <si>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</si>
  <si>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</si>
  <si>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</si>
  <si>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</si>
  <si>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</si>
  <si>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</si>
  <si>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</si>
  <si>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</si>
  <si>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</si>
  <si>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</si>
  <si>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</si>
  <si>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</si>
  <si>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</si>
  <si>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</si>
  <si>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</si>
  <si>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</si>
  <si>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</si>
  <si>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</si>
  <si>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</si>
  <si>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</si>
  <si>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</si>
  <si>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</si>
  <si>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</si>
  <si>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</si>
  <si>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</si>
  <si>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</si>
  <si>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</si>
  <si>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</si>
  <si>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</si>
  <si>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</si>
  <si>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</si>
  <si>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</si>
  <si>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</si>
  <si>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</si>
  <si>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</si>
  <si>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</si>
  <si>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</si>
  <si>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</si>
  <si>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</si>
  <si>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</si>
  <si>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</si>
  <si>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</si>
  <si>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</si>
  <si>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</si>
  <si>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</si>
  <si>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</si>
  <si>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</si>
  <si>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</si>
  <si>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</si>
  <si>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</si>
  <si>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</si>
  <si>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</si>
  <si>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</si>
  <si>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</si>
  <si>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</si>
  <si>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</si>
  <si>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</si>
  <si>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</si>
  <si>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</si>
  <si>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</si>
  <si>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</si>
  <si>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</si>
  <si>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</si>
  <si>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</si>
  <si>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</si>
  <si>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</si>
  <si>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</si>
  <si>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</si>
  <si>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</si>
  <si>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</si>
  <si>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</si>
  <si>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</si>
  <si>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</si>
  <si>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</si>
  <si>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</si>
  <si>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</si>
  <si>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</si>
  <si>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</si>
  <si>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</si>
  <si>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</si>
  <si>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</si>
  <si>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</si>
  <si>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</si>
  <si>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</si>
  <si>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</si>
  <si>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</si>
  <si>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</si>
  <si>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</si>
  <si>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</si>
  <si>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</si>
  <si>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</si>
  <si>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</si>
  <si>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</si>
  <si>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</si>
  <si>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</si>
  <si>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</si>
  <si>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</si>
  <si>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</si>
  <si>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</si>
  <si>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</si>
  <si>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</si>
  <si>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</si>
  <si>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</si>
  <si>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</si>
  <si>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</si>
  <si>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</si>
  <si>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</si>
  <si>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</si>
  <si>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</si>
  <si>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</si>
  <si>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</si>
  <si>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</si>
  <si>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</si>
  <si>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</si>
  <si>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</si>
  <si>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</si>
  <si>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</si>
  <si>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</si>
  <si>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</si>
  <si>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</si>
  <si>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</si>
  <si>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</si>
  <si>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</si>
  <si>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</si>
  <si>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</si>
  <si>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</si>
  <si>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</si>
  <si>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</si>
  <si>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</si>
  <si>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</si>
  <si>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</si>
  <si>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</si>
  <si>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</si>
  <si>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</si>
  <si>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</si>
  <si>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</si>
  <si>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</si>
  <si>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</si>
  <si>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</si>
  <si>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</si>
  <si>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</si>
  <si>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</si>
  <si>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</si>
  <si>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</si>
  <si>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</si>
  <si>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</si>
  <si>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</si>
  <si>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</si>
  <si>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</si>
  <si>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</si>
  <si>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</si>
  <si>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</si>
  <si>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</si>
  <si>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</si>
  <si>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</si>
  <si>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</si>
  <si>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</si>
  <si>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</si>
  <si>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</si>
  <si>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</si>
  <si>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</si>
  <si>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</si>
  <si>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</si>
  <si>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</si>
  <si>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</si>
  <si>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</si>
  <si>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</si>
  <si>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</si>
  <si>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</si>
  <si>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</si>
  <si>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</si>
  <si>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</si>
  <si>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</si>
  <si>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</si>
  <si>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</si>
  <si>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</si>
  <si>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</si>
  <si>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</si>
  <si>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</si>
  <si>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</si>
  <si>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</si>
  <si>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</si>
  <si>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</si>
  <si>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</si>
  <si>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</si>
  <si>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</si>
  <si>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</si>
  <si>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</si>
  <si>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</si>
  <si>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</si>
  <si>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</si>
  <si>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</si>
  <si>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</si>
  <si>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</si>
  <si>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</si>
  <si>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</si>
  <si>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</si>
  <si>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</si>
  <si>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</si>
  <si>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</si>
  <si>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</si>
  <si>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</si>
  <si>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</si>
  <si>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</si>
  <si>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</si>
  <si>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</si>
  <si>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</si>
  <si>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</si>
  <si>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</si>
  <si>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</si>
  <si>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</si>
  <si>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</si>
  <si>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</si>
  <si>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</si>
  <si>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</si>
  <si>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</si>
  <si>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</si>
  <si>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</si>
  <si>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</si>
  <si>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</si>
  <si>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</si>
  <si>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</si>
  <si>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</si>
  <si>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</si>
  <si>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</si>
  <si>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</si>
  <si>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</si>
  <si>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</si>
  <si>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</si>
  <si>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</si>
  <si>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</si>
  <si>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</si>
  <si>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</si>
  <si>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</si>
  <si>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</si>
  <si>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</si>
  <si>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</si>
  <si>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</si>
  <si>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</si>
  <si>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</si>
  <si>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</si>
  <si>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</si>
  <si>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</si>
  <si>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</si>
  <si>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</si>
  <si>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</si>
  <si>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</si>
  <si>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</si>
  <si>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</si>
  <si>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</si>
  <si>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</si>
  <si>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</si>
  <si>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</si>
  <si>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</si>
  <si>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</si>
  <si>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</si>
  <si>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</si>
  <si>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</si>
  <si>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</si>
  <si>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</si>
  <si>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</si>
  <si>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</si>
  <si>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</si>
  <si>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</si>
  <si>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</si>
  <si>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</si>
  <si>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</si>
  <si>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</si>
  <si>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</si>
  <si>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</si>
  <si>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</si>
  <si>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</si>
  <si>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</si>
  <si>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</si>
  <si>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</si>
  <si>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</si>
  <si>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</si>
  <si>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</si>
  <si>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</si>
  <si>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</si>
  <si>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</si>
  <si>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</si>
  <si>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</si>
  <si>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</si>
  <si>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</si>
  <si>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</si>
  <si>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</si>
  <si>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</si>
  <si>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</si>
  <si>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</si>
  <si>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</si>
  <si>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</si>
  <si>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</si>
  <si>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</si>
  <si>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</si>
  <si>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</si>
  <si>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</si>
  <si>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</si>
  <si>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</si>
  <si>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</si>
  <si>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</si>
  <si>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</si>
  <si>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</si>
  <si>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</si>
  <si>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</si>
  <si>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</si>
  <si>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</si>
  <si>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</si>
  <si>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</si>
  <si>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</si>
  <si>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</si>
  <si>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</si>
  <si>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</si>
  <si>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</si>
  <si>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</si>
  <si>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</si>
  <si>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</si>
  <si>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</si>
  <si>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</si>
  <si>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</si>
  <si>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</si>
  <si>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</si>
  <si>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</si>
  <si>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</si>
  <si>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</si>
  <si>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</si>
  <si>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</si>
  <si>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</si>
  <si>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</si>
  <si>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</si>
  <si>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</si>
  <si>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</si>
  <si>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</si>
  <si>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</si>
  <si>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</si>
  <si>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</si>
  <si>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</si>
  <si>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</si>
  <si>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</si>
  <si>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</si>
  <si>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</si>
  <si>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</si>
  <si>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</si>
  <si>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</si>
  <si>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</si>
  <si>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</si>
  <si>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</si>
  <si>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</si>
  <si>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</si>
  <si>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</si>
  <si>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</si>
  <si>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</si>
  <si>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</si>
  <si>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</si>
  <si>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</si>
  <si>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</si>
  <si>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</si>
  <si>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</si>
  <si>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</si>
  <si>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</si>
  <si>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</si>
  <si>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</si>
  <si>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</si>
  <si>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</si>
  <si>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</si>
  <si>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</si>
  <si>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</si>
  <si>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</si>
  <si>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</si>
  <si>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</si>
  <si>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</si>
  <si>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</si>
  <si>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</si>
  <si>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</si>
  <si>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</si>
  <si>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</si>
  <si>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</si>
  <si>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</si>
  <si>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</si>
  <si>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</si>
  <si>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</si>
  <si>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</si>
  <si>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</si>
  <si>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</si>
  <si>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</si>
  <si>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</si>
  <si>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</si>
  <si>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</si>
  <si>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</si>
  <si>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</si>
  <si>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</si>
  <si>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</si>
  <si>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</si>
  <si>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</si>
  <si>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</si>
  <si>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</si>
  <si>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</si>
  <si>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</si>
  <si>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</si>
  <si>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</si>
  <si>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</si>
  <si>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</si>
  <si>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</si>
  <si>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</si>
  <si>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</si>
  <si>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</si>
  <si>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</si>
  <si>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</si>
  <si>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</si>
  <si>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</si>
  <si>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</si>
  <si>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</si>
  <si>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</si>
  <si>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</si>
  <si>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</si>
  <si>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</si>
  <si>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</si>
  <si>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</si>
  <si>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</si>
  <si>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</si>
  <si>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</si>
  <si>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</si>
  <si>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</si>
  <si>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</si>
  <si>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</si>
  <si>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</si>
  <si>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</si>
  <si>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</si>
  <si>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</si>
  <si>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</si>
  <si>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</si>
  <si>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</si>
  <si>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</si>
  <si>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</si>
  <si>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</si>
  <si>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</si>
  <si>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</si>
  <si>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</si>
  <si>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</si>
  <si>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</si>
  <si>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</si>
  <si>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</si>
  <si>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</si>
  <si>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</si>
  <si>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</si>
  <si>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</si>
  <si>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</si>
  <si>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</si>
  <si>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</si>
  <si>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</si>
  <si>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</si>
  <si>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</si>
  <si>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</si>
  <si>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</si>
  <si>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</si>
  <si>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</si>
  <si>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</si>
  <si>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</si>
  <si>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</si>
  <si>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</si>
  <si>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</si>
  <si>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</si>
  <si>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</si>
  <si>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</si>
  <si>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</si>
  <si>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</si>
  <si>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</si>
  <si>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</si>
  <si>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</si>
  <si>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</si>
  <si>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</si>
  <si>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</si>
  <si>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</si>
  <si>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</si>
  <si>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</si>
  <si>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</si>
  <si>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</si>
  <si>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</si>
  <si>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</si>
  <si>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</si>
  <si>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</si>
  <si>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</si>
  <si>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</si>
  <si>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</si>
  <si>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</si>
  <si>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</si>
  <si>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</si>
  <si>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</si>
  <si>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</si>
  <si>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</si>
  <si>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</si>
  <si>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</si>
  <si>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</si>
  <si>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</si>
  <si>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</si>
  <si>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</si>
  <si>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</si>
  <si>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</si>
  <si>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</si>
  <si>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</si>
  <si>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</si>
  <si>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</si>
  <si>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</si>
  <si>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</si>
  <si>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</si>
  <si>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</si>
  <si>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</si>
  <si>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</si>
  <si>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</si>
  <si>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</si>
  <si>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</si>
  <si>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</si>
  <si>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</si>
  <si>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</si>
  <si>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</si>
  <si>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</si>
  <si>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</si>
  <si>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</si>
  <si>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</si>
  <si>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</si>
  <si>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</si>
  <si>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</si>
  <si>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</si>
  <si>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</si>
  <si>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</si>
  <si>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</si>
  <si>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</si>
  <si>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</si>
  <si>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</si>
  <si>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</si>
  <si>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</si>
  <si>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</si>
  <si>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</si>
  <si>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</si>
  <si>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</si>
  <si>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</si>
  <si>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</si>
  <si>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</si>
  <si>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</si>
  <si>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</si>
  <si>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</si>
  <si>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</si>
  <si>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</si>
  <si>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</si>
  <si>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</si>
  <si>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</si>
  <si>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</si>
  <si>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</si>
  <si>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</si>
  <si>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</si>
  <si>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</si>
  <si>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</si>
  <si>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</si>
  <si>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</si>
  <si>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</si>
  <si>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</si>
  <si>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</si>
  <si>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</si>
  <si>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</si>
  <si>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</si>
  <si>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</si>
  <si>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</si>
  <si>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</si>
  <si>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</si>
  <si>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</si>
  <si>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</si>
  <si>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</si>
  <si>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</si>
  <si>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</si>
  <si>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</si>
  <si>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</si>
  <si>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</si>
  <si>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</si>
  <si>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</si>
  <si>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</si>
  <si>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</si>
  <si>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</si>
  <si>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</si>
  <si>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</si>
  <si>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</si>
  <si>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</si>
  <si>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</si>
  <si>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</si>
  <si>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</si>
  <si>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</si>
  <si>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</si>
  <si>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</si>
  <si>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</si>
  <si>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</si>
  <si>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</si>
  <si>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</si>
  <si>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</si>
  <si>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</si>
  <si>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</si>
  <si>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</si>
  <si>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</si>
  <si>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</si>
  <si>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</si>
  <si>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</si>
  <si>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</si>
  <si>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</si>
  <si>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</si>
  <si>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</si>
  <si>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</si>
  <si>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</si>
  <si>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</si>
  <si>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</si>
  <si>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</si>
  <si>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</si>
  <si>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</si>
  <si>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</si>
  <si>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</si>
  <si>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</si>
  <si>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</si>
  <si>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</si>
  <si>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</si>
  <si>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</si>
  <si>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</si>
  <si>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</si>
  <si>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</si>
  <si>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</si>
  <si>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</si>
  <si>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</si>
  <si>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</si>
  <si>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</si>
  <si>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</si>
  <si>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</si>
  <si>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</si>
  <si>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</si>
  <si>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</si>
  <si>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</si>
  <si>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</si>
  <si>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</si>
  <si>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</si>
  <si>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</si>
  <si>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</si>
  <si>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</si>
  <si>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</si>
  <si>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</si>
  <si>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</si>
  <si>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</si>
  <si>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</si>
  <si>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</si>
  <si>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</si>
  <si>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</si>
  <si>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</si>
  <si>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</si>
  <si>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</si>
  <si>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</si>
  <si>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</si>
  <si>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</si>
  <si>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</si>
  <si>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</si>
  <si>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</si>
  <si>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</si>
  <si>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</si>
  <si>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</si>
  <si>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</si>
  <si>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</si>
  <si>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</si>
  <si>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</si>
  <si>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</si>
  <si>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</si>
  <si>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</si>
  <si>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</si>
  <si>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</si>
  <si>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</si>
  <si>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</si>
  <si>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</si>
  <si>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</si>
  <si>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</si>
  <si>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</si>
  <si>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</si>
  <si>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</si>
  <si>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</si>
  <si>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</si>
  <si>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</si>
  <si>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</si>
  <si>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</si>
  <si>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</si>
  <si>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</si>
  <si>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</si>
  <si>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</si>
  <si>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</si>
  <si>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</si>
  <si>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</si>
  <si>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</si>
  <si>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</si>
  <si>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</si>
  <si>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</si>
  <si>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</si>
  <si>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</si>
  <si>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</si>
  <si>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</si>
  <si>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</si>
  <si>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</si>
  <si>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</si>
  <si>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</si>
  <si>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</si>
  <si>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</si>
  <si>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</si>
  <si>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</si>
  <si>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</si>
  <si>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</si>
  <si>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</si>
  <si>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</si>
  <si>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</si>
  <si>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</si>
  <si>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</si>
  <si>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</si>
  <si>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</si>
  <si>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</si>
  <si>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</si>
  <si>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</si>
  <si>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</si>
  <si>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</si>
  <si>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</si>
  <si>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</si>
  <si>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</si>
  <si>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</si>
  <si>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</si>
  <si>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</si>
  <si>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</si>
  <si>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</si>
  <si>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</si>
  <si>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</si>
  <si>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</si>
  <si>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</si>
  <si>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</si>
  <si>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</si>
  <si>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</si>
  <si>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</si>
  <si>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</si>
  <si>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</si>
  <si>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</si>
  <si>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</si>
  <si>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</si>
  <si>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</si>
  <si>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</si>
  <si>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</si>
  <si>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</si>
  <si>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</si>
  <si>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</si>
  <si>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</si>
  <si>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</si>
  <si>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</si>
  <si>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</si>
  <si>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</si>
  <si>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</si>
  <si>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</si>
  <si>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</si>
  <si>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</si>
  <si>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</si>
  <si>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</si>
  <si>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</si>
  <si>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</si>
  <si>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</si>
  <si>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</si>
  <si>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</si>
  <si>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</si>
  <si>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</si>
  <si>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</si>
  <si>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</si>
  <si>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</si>
  <si>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</si>
  <si>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</si>
  <si>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</si>
  <si>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</si>
  <si>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</si>
  <si>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</si>
  <si>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</si>
  <si>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</si>
  <si>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</si>
  <si>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</si>
  <si>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</si>
  <si>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</si>
  <si>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</si>
  <si>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</si>
  <si>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</si>
  <si>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</si>
  <si>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</si>
  <si>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</si>
  <si>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</si>
  <si>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</si>
  <si>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</si>
  <si>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</si>
  <si>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</si>
  <si>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</si>
  <si>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</si>
  <si>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</si>
  <si>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</si>
  <si>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</si>
  <si>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</si>
  <si>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</si>
  <si>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</si>
  <si>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</si>
  <si>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</si>
  <si>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</si>
  <si>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</si>
  <si>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</si>
  <si>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</si>
  <si>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</si>
  <si>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</si>
  <si>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</si>
  <si>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</si>
  <si>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</si>
  <si>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</si>
  <si>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</si>
  <si>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</si>
  <si>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</si>
  <si>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</si>
  <si>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</si>
  <si>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</si>
  <si>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</si>
  <si>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</si>
  <si>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</si>
  <si>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</si>
  <si>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</si>
  <si>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</si>
  <si>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</si>
  <si>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</si>
  <si>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</si>
  <si>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</si>
  <si>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</si>
  <si>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</si>
  <si>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</si>
  <si>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</si>
  <si>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</si>
  <si>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</si>
  <si>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</si>
  <si>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</si>
  <si>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</si>
  <si>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</si>
  <si>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</si>
  <si>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</si>
  <si>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</si>
  <si>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</si>
  <si>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</si>
  <si>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</si>
  <si>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</si>
  <si>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</si>
  <si>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</si>
  <si>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</si>
  <si>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</si>
  <si>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</si>
  <si>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</si>
  <si>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</si>
  <si>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</si>
  <si>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</si>
  <si>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</si>
  <si>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</si>
  <si>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</si>
  <si>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</si>
  <si>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</si>
  <si>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</si>
  <si>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</si>
  <si>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</si>
  <si>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</si>
  <si>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</si>
  <si>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</si>
  <si>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</si>
  <si>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</si>
  <si>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</si>
  <si>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</si>
  <si>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</si>
  <si>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</si>
  <si>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</si>
  <si>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</si>
  <si>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</si>
  <si>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</si>
  <si>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</si>
  <si>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</si>
  <si>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</si>
  <si>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</si>
  <si>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</si>
  <si>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</si>
  <si>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</si>
  <si>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</si>
  <si>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</si>
  <si>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</si>
  <si>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</si>
  <si>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</si>
  <si>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</si>
  <si>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</si>
  <si>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</si>
  <si>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</si>
  <si>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</si>
  <si>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</si>
  <si>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</si>
  <si>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</si>
  <si>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</si>
  <si>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</si>
  <si>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</si>
  <si>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</si>
  <si>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</si>
  <si>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</si>
  <si>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</si>
  <si>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</si>
  <si>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</si>
  <si>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</si>
  <si>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</si>
  <si>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</si>
  <si>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</si>
  <si>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</si>
  <si>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</si>
  <si>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</si>
  <si>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</si>
  <si>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</si>
  <si>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</si>
  <si>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</si>
  <si>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</si>
  <si>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</si>
  <si>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</si>
  <si>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</si>
  <si>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</si>
  <si>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</si>
  <si>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</si>
  <si>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</si>
  <si>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</si>
  <si>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</si>
  <si>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</si>
  <si>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</si>
  <si>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</si>
  <si>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</si>
  <si>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</si>
  <si>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</si>
  <si>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</si>
  <si>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</si>
  <si>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</si>
  <si>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</si>
  <si>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</si>
  <si>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</si>
  <si>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</si>
  <si>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</si>
  <si>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</si>
  <si>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</si>
  <si>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</si>
  <si>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</si>
  <si>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</si>
  <si>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</si>
  <si>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</si>
  <si>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</si>
  <si>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</si>
  <si>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</si>
  <si>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</si>
  <si>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</si>
  <si>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</si>
  <si>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</si>
  <si>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</si>
  <si>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</si>
  <si>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</si>
  <si>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</si>
  <si>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</si>
  <si>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</si>
  <si>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</si>
  <si>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</si>
  <si>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</si>
  <si>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</si>
  <si>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</si>
  <si>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</si>
  <si>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</si>
  <si>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</si>
  <si>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</si>
  <si>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</si>
  <si>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</si>
  <si>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</si>
  <si>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</si>
  <si>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</si>
  <si>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</si>
  <si>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</si>
  <si>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</si>
  <si>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</si>
  <si>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</si>
  <si>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</si>
  <si>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</si>
  <si>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</si>
  <si>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</si>
  <si>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</si>
  <si>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</si>
  <si>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</si>
  <si>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</si>
  <si>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</si>
  <si>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</si>
  <si>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</si>
  <si>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</si>
  <si>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</si>
  <si>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</si>
  <si>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</si>
  <si>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</si>
  <si>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</si>
  <si>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</si>
  <si>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</si>
  <si>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</si>
  <si>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</si>
  <si>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</si>
  <si>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</si>
  <si>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</si>
  <si>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</si>
  <si>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</si>
  <si>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</si>
  <si>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</si>
  <si>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</si>
  <si>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</si>
  <si>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</si>
  <si>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</si>
  <si>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</si>
  <si>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</si>
  <si>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</si>
  <si>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</si>
  <si>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</si>
  <si>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</si>
  <si>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</si>
  <si>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</si>
  <si>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</si>
  <si>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</si>
  <si>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</si>
  <si>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</si>
  <si>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</si>
  <si>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</si>
  <si>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</si>
  <si>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</si>
  <si>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</si>
  <si>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</si>
  <si>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</si>
  <si>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</si>
  <si>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</si>
  <si>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</si>
  <si>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</si>
  <si>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</si>
  <si>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</si>
  <si>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</si>
  <si>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</si>
  <si>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</si>
  <si>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</si>
  <si>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</si>
  <si>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</si>
  <si>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</si>
  <si>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</si>
  <si>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</si>
  <si>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</si>
  <si>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</si>
  <si>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</si>
  <si>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</si>
  <si>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</si>
  <si>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</si>
  <si>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</si>
  <si>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</si>
  <si>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</si>
  <si>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</si>
  <si>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</si>
  <si>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</si>
  <si>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</si>
  <si>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</si>
  <si>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</si>
  <si>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</si>
  <si>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</si>
  <si>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</si>
  <si>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</si>
  <si>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</si>
  <si>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</si>
  <si>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</si>
  <si>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</si>
  <si>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</si>
  <si>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</si>
  <si>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</si>
  <si>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</si>
  <si>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</si>
  <si>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</si>
  <si>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</si>
  <si>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</si>
  <si>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</si>
  <si>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</si>
  <si>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</si>
  <si>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</si>
  <si>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</si>
  <si>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</si>
  <si>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</si>
  <si>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</si>
  <si>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</si>
  <si>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</si>
  <si>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</si>
  <si>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</si>
  <si>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</si>
  <si>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</si>
  <si>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</si>
  <si>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</si>
  <si>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</si>
  <si>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</si>
  <si>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</si>
  <si>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</si>
  <si>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</si>
  <si>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</si>
  <si>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</si>
  <si>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</si>
  <si>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</si>
  <si>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</si>
  <si>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</si>
  <si>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</si>
  <si>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</si>
  <si>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</si>
  <si>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</si>
  <si>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</si>
  <si>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</si>
  <si>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</si>
  <si>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</si>
  <si>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</si>
  <si>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</si>
  <si>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</si>
  <si>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</si>
  <si>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</si>
  <si>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</si>
  <si>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</si>
  <si>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</si>
  <si>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</si>
  <si>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</si>
  <si>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</si>
  <si>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</si>
  <si>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</si>
  <si>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</si>
  <si>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</si>
  <si>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</si>
  <si>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</si>
  <si>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</si>
  <si>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</si>
  <si>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</si>
  <si>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</si>
  <si>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</si>
  <si>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</si>
  <si>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</si>
  <si>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</si>
  <si>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</si>
  <si>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</si>
  <si>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</si>
  <si>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</si>
  <si>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</si>
  <si>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</si>
  <si>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</si>
  <si>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</si>
  <si>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</si>
  <si>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</si>
  <si>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</si>
  <si>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</si>
  <si>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</si>
  <si>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</si>
  <si>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</si>
  <si>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</si>
  <si>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</si>
  <si>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</si>
  <si>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</si>
  <si>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</si>
  <si>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</si>
  <si>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</si>
  <si>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</si>
  <si>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</si>
  <si>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</si>
  <si>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</si>
  <si>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</si>
  <si>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</si>
  <si>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</si>
  <si>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</si>
  <si>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</si>
  <si>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</si>
  <si>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</si>
  <si>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</si>
  <si>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</si>
  <si>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</si>
  <si>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</si>
  <si>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</si>
  <si>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</si>
  <si>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</si>
  <si>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</si>
  <si>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</si>
  <si>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</si>
  <si>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</si>
  <si>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</si>
  <si>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</si>
  <si>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</si>
  <si>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</si>
  <si>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</si>
  <si>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</si>
  <si>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</si>
  <si>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</si>
  <si>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</si>
  <si>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</si>
  <si>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</si>
  <si>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</si>
  <si>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</si>
  <si>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</si>
  <si>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</si>
  <si>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</si>
  <si>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</si>
  <si>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</si>
  <si>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</si>
  <si>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</si>
  <si>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</si>
  <si>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</si>
  <si>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</si>
  <si>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</si>
  <si>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</si>
  <si>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</si>
  <si>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</si>
  <si>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</si>
  <si>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</si>
  <si>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</si>
  <si>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</si>
  <si>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</si>
  <si>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</si>
  <si>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</si>
  <si>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</si>
  <si>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</si>
  <si>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</si>
  <si>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</si>
  <si>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</si>
  <si>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</si>
  <si>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</si>
  <si>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</si>
  <si>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</si>
  <si>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</si>
  <si>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</si>
  <si>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</si>
  <si>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</si>
  <si>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</si>
  <si>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</si>
  <si>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</si>
  <si>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</si>
  <si>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</si>
  <si>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</si>
  <si>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</si>
  <si>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</si>
  <si>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</si>
  <si>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</si>
  <si>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</si>
  <si>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</si>
  <si>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</si>
  <si>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</si>
  <si>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</si>
  <si>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</si>
  <si>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</si>
  <si>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</si>
  <si>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</si>
  <si>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</si>
  <si>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</si>
  <si>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</si>
  <si>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</si>
  <si>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</si>
  <si>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</si>
  <si>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</si>
  <si>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</si>
  <si>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</si>
  <si>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</si>
  <si>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</si>
  <si>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</si>
  <si>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</si>
  <si>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</si>
  <si>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</si>
  <si>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</si>
  <si>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</si>
  <si>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</si>
  <si>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</si>
  <si>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</si>
  <si>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</si>
  <si>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</si>
  <si>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</si>
  <si>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</si>
  <si>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</si>
  <si>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</si>
  <si>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</si>
  <si>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</si>
  <si>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</si>
  <si>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</si>
  <si>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</si>
  <si>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</si>
  <si>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</si>
  <si>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</si>
  <si>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</si>
  <si>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</si>
  <si>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</si>
  <si>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</si>
  <si>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</si>
  <si>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</si>
  <si>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</si>
  <si>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</si>
  <si>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</si>
  <si>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</si>
  <si>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</si>
  <si>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</si>
  <si>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</si>
  <si>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</si>
  <si>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</si>
  <si>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</si>
  <si>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</si>
  <si>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</si>
  <si>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</si>
  <si>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</si>
  <si>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</si>
  <si>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</si>
  <si>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</si>
  <si>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</si>
  <si>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</si>
  <si>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</si>
  <si>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</si>
  <si>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</si>
  <si>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</si>
  <si>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</si>
  <si>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</si>
  <si>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</si>
  <si>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</si>
  <si>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</si>
  <si>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</si>
  <si>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</si>
  <si>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</si>
  <si>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</si>
  <si>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</si>
  <si>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</si>
  <si>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</si>
  <si>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</si>
  <si>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</si>
  <si>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</si>
  <si>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</si>
  <si>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</si>
  <si>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</si>
  <si>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</si>
  <si>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</si>
  <si>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</si>
  <si>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</si>
  <si>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</si>
  <si>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</si>
  <si>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</si>
  <si>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</si>
  <si>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</si>
  <si>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</si>
  <si>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</si>
  <si>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</si>
  <si>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</si>
  <si>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</si>
  <si>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</si>
  <si>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</si>
  <si>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</si>
  <si>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</si>
  <si>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</si>
  <si>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</si>
  <si>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</si>
  <si>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</si>
  <si>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</si>
  <si>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</si>
  <si>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</si>
  <si>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</si>
  <si>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</si>
  <si>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</si>
  <si>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</si>
  <si>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</si>
  <si>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</si>
  <si>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</si>
  <si>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</si>
  <si>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</si>
  <si>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</si>
  <si>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</si>
  <si>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</si>
  <si>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</si>
  <si>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</si>
  <si>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</si>
  <si>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</si>
  <si>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</si>
  <si>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</si>
  <si>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</si>
  <si>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</si>
  <si>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</si>
  <si>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</si>
  <si>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</si>
  <si>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</si>
  <si>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</si>
  <si>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</si>
  <si>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</si>
  <si>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</si>
  <si>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</si>
  <si>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</si>
  <si>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</si>
  <si>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</si>
  <si>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</si>
  <si>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</si>
  <si>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</si>
  <si>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</si>
  <si>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</si>
  <si>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</si>
  <si>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</si>
  <si>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</si>
  <si>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</si>
  <si>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</si>
  <si>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</si>
  <si>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</si>
  <si>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</si>
  <si>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</si>
  <si>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</si>
  <si>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</si>
  <si>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</si>
  <si>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</si>
  <si>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</si>
  <si>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</si>
  <si>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</si>
  <si>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</si>
  <si>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</si>
  <si>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</si>
  <si>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</si>
  <si>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</si>
  <si>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</si>
  <si>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</si>
  <si>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</si>
  <si>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</si>
  <si>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</si>
  <si>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</si>
  <si>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</si>
  <si>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</si>
  <si>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</si>
  <si>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</si>
  <si>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</si>
  <si>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</si>
  <si>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</si>
  <si>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</si>
  <si>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</si>
  <si>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</si>
  <si>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</si>
  <si>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</si>
  <si>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</si>
  <si>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</si>
  <si>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</si>
  <si>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</si>
  <si>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</si>
  <si>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</si>
  <si>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</si>
  <si>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</si>
  <si>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</si>
  <si>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</si>
  <si>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</si>
  <si>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</si>
  <si>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</si>
  <si>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</si>
  <si>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</si>
  <si>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</si>
  <si>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</si>
  <si>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</si>
  <si>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</si>
  <si>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</si>
  <si>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</si>
  <si>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</si>
  <si>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</si>
  <si>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</si>
  <si>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</si>
  <si>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</si>
  <si>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</si>
  <si>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</si>
  <si>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</si>
  <si>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</si>
  <si>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</si>
  <si>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</si>
  <si>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</si>
  <si>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</si>
  <si>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</si>
  <si>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</si>
  <si>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</si>
  <si>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</si>
  <si>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</si>
  <si>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</si>
  <si>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</si>
  <si>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</si>
  <si>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</si>
  <si>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</si>
  <si>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</si>
  <si>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</si>
  <si>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</si>
  <si>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</si>
  <si>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</si>
  <si>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</si>
  <si>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</si>
  <si>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</si>
  <si>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</si>
  <si>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</si>
  <si>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</si>
  <si>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</si>
  <si>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</si>
  <si>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</si>
  <si>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</si>
  <si>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</si>
  <si>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</si>
  <si>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</si>
  <si>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</si>
  <si>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</si>
  <si>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</si>
  <si>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</si>
  <si>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</si>
  <si>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</si>
  <si>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</si>
  <si>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</si>
  <si>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</si>
  <si>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</si>
  <si>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</si>
  <si>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</si>
  <si>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</si>
  <si>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</si>
  <si>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</si>
  <si>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</si>
  <si>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</si>
  <si>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</si>
  <si>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</si>
  <si>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</si>
  <si>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</si>
  <si>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</si>
  <si>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</si>
  <si>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</si>
  <si>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</si>
  <si>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</si>
  <si>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</si>
  <si>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</si>
  <si>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</si>
  <si>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</si>
  <si>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</si>
  <si>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</si>
  <si>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</si>
  <si>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</si>
  <si>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</si>
  <si>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</si>
  <si>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</si>
  <si>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</si>
  <si>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</si>
  <si>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</si>
  <si>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</si>
  <si>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</si>
  <si>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</si>
  <si>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</si>
  <si>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</si>
  <si>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</si>
  <si>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</si>
  <si>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</si>
  <si>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</si>
  <si>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</si>
  <si>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</si>
  <si>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</si>
  <si>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</si>
  <si>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</si>
  <si>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</si>
  <si>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</si>
  <si>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</si>
  <si>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</si>
  <si>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</si>
  <si>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</si>
  <si>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</si>
  <si>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</si>
  <si>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</si>
  <si>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</si>
  <si>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</si>
  <si>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</si>
  <si>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</si>
  <si>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</si>
  <si>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</si>
  <si>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</si>
  <si>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</si>
  <si>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</si>
  <si>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</si>
  <si>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</si>
  <si>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</si>
  <si>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</si>
  <si>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</si>
  <si>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</si>
  <si>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</si>
  <si>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</si>
  <si>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</si>
  <si>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</si>
  <si>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</si>
  <si>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</si>
  <si>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</si>
  <si>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</si>
  <si>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</si>
  <si>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</si>
  <si>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</si>
  <si>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</si>
  <si>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</si>
  <si>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</si>
  <si>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</si>
  <si>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</si>
  <si>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</si>
  <si>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</si>
  <si>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</si>
  <si>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</si>
  <si>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</si>
  <si>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</si>
  <si>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</si>
  <si>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</si>
  <si>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</si>
  <si>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</si>
  <si>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</si>
  <si>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</si>
  <si>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</si>
  <si>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</si>
  <si>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</si>
  <si>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</si>
  <si>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</si>
  <si>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</si>
  <si>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</si>
  <si>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</si>
  <si>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</si>
  <si>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</si>
  <si>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</si>
  <si>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</si>
  <si>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</si>
  <si>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</si>
  <si>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</si>
  <si>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</si>
  <si>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</si>
  <si>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</si>
  <si>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</si>
  <si>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</si>
  <si>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</si>
  <si>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</si>
  <si>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</si>
  <si>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</si>
  <si>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</si>
  <si>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</si>
  <si>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</si>
  <si>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</si>
  <si>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</si>
  <si>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</si>
  <si>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</si>
  <si>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</si>
  <si>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</si>
  <si>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</si>
  <si>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</si>
  <si>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</si>
  <si>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</si>
  <si>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</si>
  <si>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</si>
  <si>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</si>
  <si>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</si>
  <si>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</si>
  <si>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</si>
  <si>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</si>
  <si>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</si>
  <si>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</si>
  <si>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</si>
  <si>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</si>
  <si>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</si>
  <si>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</si>
  <si>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</si>
  <si>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</si>
  <si>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</si>
  <si>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</si>
  <si>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</si>
  <si>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</si>
  <si>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</si>
  <si>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</si>
  <si>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</si>
  <si>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</si>
  <si>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</si>
  <si>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</si>
  <si>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</si>
  <si>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</si>
  <si>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</si>
  <si>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</si>
  <si>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</si>
  <si>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</si>
  <si>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</si>
  <si>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</si>
  <si>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</si>
  <si>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</si>
  <si>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</si>
  <si>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</si>
  <si>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</si>
  <si>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</si>
  <si>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</si>
  <si>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</si>
  <si>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</si>
  <si>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</si>
  <si>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</si>
  <si>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</si>
  <si>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</si>
  <si>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</si>
  <si>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</si>
  <si>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</si>
  <si>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</si>
  <si>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</si>
  <si>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</si>
  <si>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</si>
  <si>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</si>
  <si>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</si>
  <si>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</si>
  <si>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</si>
  <si>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</si>
  <si>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</si>
  <si>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</si>
  <si>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</si>
  <si>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</si>
  <si>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</si>
  <si>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</si>
  <si>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</si>
  <si>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</si>
  <si>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</si>
  <si>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</si>
  <si>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</si>
  <si>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</si>
  <si>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</si>
  <si>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</si>
  <si>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</si>
  <si>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</si>
  <si>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</si>
  <si>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</si>
  <si>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</si>
  <si>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</si>
  <si>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</si>
  <si>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</si>
  <si>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</si>
  <si>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</si>
  <si>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</si>
  <si>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</si>
  <si>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</si>
  <si>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</si>
  <si>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</si>
  <si>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</si>
  <si>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</si>
  <si>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</si>
  <si>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</si>
  <si>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</si>
  <si>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</si>
  <si>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</si>
  <si>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</si>
  <si>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</si>
  <si>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</si>
  <si>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</si>
  <si>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</si>
  <si>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</si>
  <si>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</si>
  <si>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</si>
  <si>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</si>
  <si>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</si>
  <si>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</si>
  <si>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</si>
  <si>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</si>
  <si>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</si>
  <si>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</si>
  <si>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</si>
  <si>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</si>
  <si>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</si>
  <si>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</si>
  <si>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</si>
  <si>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</si>
  <si>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</si>
  <si>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</si>
  <si>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</si>
  <si>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</si>
  <si>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</si>
  <si>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</si>
  <si>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</si>
  <si>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</si>
  <si>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</si>
  <si>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</si>
  <si>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</si>
  <si>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</si>
  <si>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</si>
  <si>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</si>
  <si>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</si>
  <si>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</si>
  <si>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</si>
  <si>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</si>
  <si>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</si>
  <si>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</si>
  <si>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</si>
  <si>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</si>
  <si>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</si>
  <si>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</si>
  <si>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</si>
  <si>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</si>
  <si>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</si>
  <si>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</si>
  <si>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</si>
  <si>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</si>
  <si>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</si>
  <si>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</si>
  <si>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</si>
  <si>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</si>
  <si>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</si>
  <si>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</si>
  <si>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</si>
  <si>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</si>
  <si>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</si>
  <si>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</si>
  <si>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</si>
  <si>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</si>
  <si>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</si>
  <si>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</si>
  <si>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</si>
  <si>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</si>
  <si>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</si>
  <si>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</si>
  <si>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</si>
  <si>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</si>
  <si>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</si>
  <si>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</si>
  <si>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</si>
  <si>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</si>
  <si>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</si>
  <si>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</si>
  <si>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</si>
  <si>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</si>
  <si>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</si>
  <si>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</si>
  <si>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</si>
  <si>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</si>
  <si>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</si>
  <si>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</si>
  <si>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</si>
  <si>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</si>
  <si>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</si>
  <si>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</si>
  <si>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</si>
  <si>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</si>
  <si>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</si>
  <si>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</si>
  <si>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</si>
  <si>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</si>
  <si>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</si>
  <si>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</si>
  <si>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</si>
  <si>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</si>
  <si>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</si>
  <si>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</si>
  <si>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</si>
  <si>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</si>
  <si>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</si>
  <si>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</si>
  <si>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</si>
  <si>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</si>
  <si>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</si>
  <si>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</si>
  <si>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</si>
  <si>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</si>
  <si>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</si>
  <si>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</si>
  <si>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</si>
  <si>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</si>
  <si>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</si>
  <si>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</si>
  <si>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</si>
  <si>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</si>
  <si>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</si>
  <si>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</si>
  <si>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</si>
  <si>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</si>
  <si>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</si>
  <si>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</si>
  <si>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</si>
  <si>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</si>
  <si>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</si>
  <si>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</si>
  <si>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</si>
  <si>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</si>
  <si>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</si>
  <si>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</si>
  <si>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</si>
  <si>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</si>
  <si>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</si>
  <si>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</si>
  <si>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</si>
  <si>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</si>
  <si>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</si>
  <si>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</si>
  <si>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</si>
  <si>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</si>
  <si>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</si>
  <si>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</si>
  <si>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</si>
  <si>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</si>
  <si>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</si>
  <si>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</si>
  <si>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</si>
  <si>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</si>
  <si>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</si>
  <si>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</si>
  <si>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</si>
  <si>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</si>
  <si>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</si>
  <si>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</si>
  <si>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</si>
  <si>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</si>
  <si>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</si>
  <si>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</si>
  <si>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</si>
  <si>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</si>
  <si>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</si>
  <si>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</si>
  <si>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</si>
  <si>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</si>
  <si>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</si>
  <si>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</si>
  <si>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</si>
  <si>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</si>
  <si>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</si>
  <si>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</si>
  <si>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</si>
  <si>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</si>
  <si>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</si>
  <si>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</si>
  <si>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</si>
  <si>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</si>
  <si>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</si>
  <si>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</si>
  <si>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</si>
  <si>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</si>
  <si>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</si>
  <si>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</si>
  <si>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</si>
  <si>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</si>
  <si>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</si>
  <si>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</si>
  <si>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</si>
  <si>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</si>
  <si>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</si>
  <si>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</si>
  <si>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</si>
  <si>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</si>
  <si>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</si>
  <si>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</si>
  <si>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</si>
  <si>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</si>
  <si>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</si>
  <si>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</si>
  <si>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</si>
  <si>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</si>
  <si>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</si>
  <si>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</si>
  <si>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</si>
  <si>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</si>
  <si>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</si>
  <si>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</si>
  <si>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</si>
  <si>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</si>
  <si>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</si>
  <si>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</si>
  <si>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</si>
  <si>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</si>
  <si>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</si>
  <si>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</si>
  <si>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</si>
  <si>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</si>
  <si>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</si>
  <si>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</si>
  <si>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</si>
  <si>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</si>
  <si>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</si>
  <si>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</si>
  <si>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</si>
  <si>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</si>
  <si>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</si>
  <si>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</si>
  <si>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</si>
  <si>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</si>
  <si>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</si>
  <si>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</si>
  <si>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</si>
  <si>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</si>
  <si>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</si>
  <si>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</si>
  <si>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</si>
  <si>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</si>
  <si>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</si>
  <si>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</si>
  <si>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</si>
  <si>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</si>
  <si>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</si>
  <si>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</si>
  <si>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</si>
  <si>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</si>
  <si>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</si>
  <si>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</si>
  <si>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</si>
  <si>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</si>
  <si>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</si>
  <si>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</si>
  <si>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</si>
  <si>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</si>
  <si>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</si>
  <si>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</si>
  <si>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</si>
  <si>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</si>
  <si>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</si>
  <si>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</si>
  <si>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</si>
  <si>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</si>
  <si>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</si>
  <si>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</si>
  <si>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</si>
  <si>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</si>
  <si>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</si>
  <si>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</si>
  <si>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</si>
  <si>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</si>
  <si>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</si>
  <si>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</si>
  <si>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</si>
  <si>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</si>
  <si>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</si>
  <si>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</si>
  <si>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</si>
  <si>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</si>
  <si>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</si>
  <si>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</si>
  <si>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</si>
  <si>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</si>
  <si>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</si>
  <si>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</si>
  <si>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</si>
  <si>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</si>
  <si>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</si>
  <si>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</si>
  <si>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</si>
  <si>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</si>
  <si>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</si>
  <si>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</si>
  <si>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</si>
  <si>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</si>
  <si>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</si>
  <si>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</si>
  <si>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</si>
  <si>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</si>
  <si>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</si>
  <si>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</si>
  <si>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</si>
  <si>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</si>
  <si>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</si>
  <si>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</si>
  <si>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</si>
  <si>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</si>
  <si>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</si>
  <si>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</si>
  <si>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</si>
  <si>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</si>
  <si>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</si>
  <si>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</si>
  <si>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</si>
  <si>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</si>
  <si>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</si>
  <si>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</si>
  <si>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</si>
  <si>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</si>
  <si>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</si>
  <si>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</si>
  <si>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</si>
  <si>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</si>
  <si>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</si>
  <si>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</si>
  <si>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</si>
  <si>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</si>
  <si>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</si>
  <si>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</si>
  <si>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</si>
  <si>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</si>
  <si>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</si>
  <si>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</si>
  <si>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</si>
  <si>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</si>
  <si>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</si>
  <si>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</si>
  <si>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</si>
  <si>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</si>
  <si>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</si>
  <si>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</si>
  <si>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</si>
  <si>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</si>
  <si>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</si>
  <si>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</si>
  <si>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</si>
  <si>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</si>
  <si>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</si>
  <si>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</si>
  <si>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</si>
  <si>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</si>
  <si>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</si>
  <si>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</si>
  <si>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</si>
  <si>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</si>
  <si>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</si>
  <si>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</si>
  <si>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</si>
  <si>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</si>
  <si>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</si>
  <si>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</si>
  <si>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</si>
  <si>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</si>
  <si>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</si>
  <si>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</si>
  <si>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</si>
  <si>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</si>
  <si>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</si>
  <si>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</si>
  <si>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</si>
  <si>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</si>
  <si>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</si>
  <si>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</si>
  <si>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</si>
  <si>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</si>
  <si>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</si>
  <si>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</si>
  <si>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</si>
  <si>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</si>
  <si>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</si>
  <si>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</si>
  <si>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</si>
  <si>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</si>
  <si>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</si>
  <si>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</si>
  <si>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</si>
  <si>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</si>
  <si>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</si>
  <si>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</si>
  <si>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</si>
  <si>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</si>
  <si>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</si>
  <si>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</si>
  <si>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</si>
  <si>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</si>
  <si>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</si>
  <si>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</si>
  <si>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</si>
  <si>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</si>
  <si>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</si>
  <si>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</si>
  <si>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</si>
  <si>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</si>
  <si>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</si>
  <si>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</si>
  <si>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</si>
  <si>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</si>
  <si>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</si>
  <si>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</si>
  <si>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</si>
  <si>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</si>
  <si>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</si>
  <si>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</si>
  <si>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</si>
  <si>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</si>
  <si>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</si>
  <si>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</si>
  <si>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</si>
  <si>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</si>
  <si>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</si>
  <si>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</si>
  <si>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</si>
  <si>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</si>
  <si>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</si>
  <si>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</si>
  <si>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</si>
  <si>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</si>
  <si>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</si>
  <si>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</si>
  <si>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</si>
  <si>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</si>
  <si>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</si>
  <si>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</si>
  <si>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</si>
  <si>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</si>
  <si>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</si>
  <si>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</si>
  <si>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</si>
  <si>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</si>
  <si>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</si>
  <si>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</si>
  <si>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</si>
  <si>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</si>
  <si>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</si>
  <si>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</si>
  <si>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</si>
  <si>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</si>
  <si>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</si>
  <si>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</si>
  <si>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</si>
  <si>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</si>
  <si>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</si>
  <si>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</si>
  <si>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</si>
  <si>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</si>
  <si>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</si>
  <si>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</si>
  <si>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</si>
  <si>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</si>
  <si>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</si>
  <si>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</si>
  <si>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</si>
  <si>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</si>
  <si>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</si>
  <si>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</si>
  <si>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</si>
  <si>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</si>
  <si>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</si>
  <si>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</si>
  <si>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</si>
  <si>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</si>
  <si>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</si>
  <si>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</si>
  <si>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</si>
  <si>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</si>
  <si>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</si>
  <si>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</si>
  <si>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</si>
  <si>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</si>
  <si>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</si>
  <si>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</si>
  <si>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</si>
  <si>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</si>
  <si>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</si>
  <si>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</si>
  <si>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</si>
  <si>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</si>
  <si>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</si>
  <si>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</si>
  <si>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</si>
  <si>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</si>
  <si>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</si>
  <si>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</si>
  <si>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</si>
  <si>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</si>
  <si>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</si>
  <si>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</si>
  <si>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</si>
  <si>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</si>
  <si>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</si>
  <si>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</si>
  <si>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</si>
  <si>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</si>
  <si>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</si>
  <si>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</si>
  <si>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</si>
  <si>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</si>
  <si>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</si>
  <si>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</si>
  <si>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</si>
  <si>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</si>
  <si>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</si>
  <si>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</si>
  <si>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</si>
  <si>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</si>
  <si>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</si>
  <si>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</si>
  <si>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</si>
  <si>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</si>
  <si>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</si>
  <si>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</si>
  <si>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</si>
  <si>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</si>
  <si>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</si>
  <si>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</si>
  <si>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</si>
  <si>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</si>
  <si>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</si>
  <si>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</si>
  <si>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</si>
  <si>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</si>
  <si>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</si>
  <si>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</si>
  <si>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</si>
  <si>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</si>
  <si>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</si>
  <si>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</si>
  <si>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</si>
  <si>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</si>
  <si>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</si>
  <si>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</si>
  <si>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</si>
  <si>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</si>
  <si>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</si>
  <si>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</si>
  <si>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</si>
  <si>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</si>
  <si>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</si>
  <si>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</si>
  <si>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</si>
  <si>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</si>
  <si>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</si>
  <si>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</si>
  <si>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</si>
  <si>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</si>
  <si>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</si>
  <si>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</si>
  <si>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</si>
  <si>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</si>
  <si>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</si>
  <si>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</si>
  <si>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</si>
  <si>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</si>
  <si>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</si>
  <si>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</si>
  <si>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</si>
  <si>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</si>
  <si>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</si>
  <si>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</si>
  <si>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</si>
  <si>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</si>
  <si>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</si>
  <si>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</si>
  <si>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</si>
  <si>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</si>
  <si>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</si>
  <si>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</si>
  <si>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</si>
  <si>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</si>
  <si>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</si>
  <si>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</si>
  <si>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</si>
  <si>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</si>
  <si>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</si>
  <si>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</si>
  <si>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</si>
  <si>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</si>
  <si>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</si>
  <si>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</si>
  <si>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</si>
  <si>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</si>
  <si>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</si>
  <si>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</si>
  <si>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</si>
  <si>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</si>
  <si>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</si>
  <si>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</si>
  <si>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</si>
  <si>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</si>
  <si>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</si>
  <si>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</si>
  <si>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</si>
  <si>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</si>
  <si>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</si>
  <si>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</si>
  <si>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</si>
  <si>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</si>
  <si>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</si>
  <si>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</si>
  <si>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</si>
  <si>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</si>
  <si>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</si>
  <si>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</si>
  <si>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</si>
  <si>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</si>
  <si>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</si>
  <si>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</si>
  <si>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</si>
  <si>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</si>
  <si>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</si>
  <si>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</si>
  <si>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</si>
  <si>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</si>
  <si>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</si>
  <si>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</si>
  <si>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</si>
  <si>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</si>
  <si>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</si>
  <si>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</si>
  <si>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</si>
  <si>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</si>
  <si>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</si>
  <si>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</si>
  <si>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</si>
  <si>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</si>
  <si>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</si>
  <si>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</si>
  <si>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</si>
  <si>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</si>
  <si>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</si>
  <si>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</si>
  <si>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</si>
  <si>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</si>
  <si>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</si>
  <si>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</si>
  <si>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</si>
  <si>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</si>
  <si>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</si>
  <si>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</si>
  <si>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</si>
  <si>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</si>
  <si>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</si>
  <si>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</si>
  <si>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</si>
  <si>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</si>
  <si>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</si>
  <si>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</si>
  <si>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</si>
  <si>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</si>
  <si>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</si>
  <si>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</si>
  <si>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</si>
  <si>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</si>
  <si>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</si>
  <si>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</si>
  <si>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</si>
  <si>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</si>
  <si>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</si>
  <si>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</si>
  <si>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</si>
  <si>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</si>
  <si>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</si>
  <si>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</si>
  <si>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</si>
  <si>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</si>
  <si>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</si>
  <si>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</si>
  <si>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</si>
  <si>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</si>
  <si>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</si>
  <si>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</si>
  <si>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</si>
  <si>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</si>
  <si>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</si>
  <si>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</si>
  <si>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</si>
  <si>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</si>
  <si>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</si>
  <si>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</si>
  <si>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</si>
  <si>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</si>
  <si>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</si>
  <si>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</si>
  <si>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</si>
  <si>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</si>
  <si>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</si>
  <si>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</si>
  <si>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</si>
  <si>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</si>
  <si>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</si>
  <si>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</si>
  <si>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</si>
  <si>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</si>
  <si>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</si>
  <si>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</si>
  <si>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</si>
  <si>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</si>
  <si>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</si>
  <si>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</si>
  <si>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</si>
  <si>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</si>
  <si>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</si>
  <si>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</si>
  <si>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</si>
  <si>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</si>
  <si>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</si>
  <si>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</si>
  <si>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</si>
  <si>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</si>
  <si>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</si>
  <si>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</si>
  <si>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</si>
  <si>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</si>
  <si>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</si>
  <si>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</si>
  <si>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</si>
  <si>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</si>
  <si>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</si>
  <si>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</si>
  <si>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</si>
  <si>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</si>
  <si>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</si>
  <si>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</si>
  <si>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</si>
  <si>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</si>
  <si>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</si>
  <si>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</si>
  <si>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</si>
  <si>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</si>
  <si>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</si>
  <si>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</si>
  <si>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</si>
  <si>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</si>
  <si>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</si>
  <si>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</si>
  <si>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</si>
  <si>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</si>
  <si>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</si>
  <si>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</si>
  <si>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</si>
  <si>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</si>
  <si>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</si>
  <si>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</si>
  <si>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</si>
  <si>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</si>
  <si>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</si>
  <si>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</si>
  <si>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</si>
  <si>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</si>
  <si>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</si>
  <si>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</si>
  <si>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</si>
  <si>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</si>
  <si>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</si>
  <si>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</si>
  <si>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</si>
  <si>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</si>
  <si>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</si>
  <si>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</si>
  <si>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</si>
  <si>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</si>
  <si>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</si>
  <si>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</si>
  <si>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</si>
  <si>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</si>
  <si>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</si>
  <si>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</si>
  <si>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</si>
  <si>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</si>
  <si>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</si>
  <si>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</si>
  <si>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</si>
  <si>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</si>
  <si>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</si>
  <si>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</si>
  <si>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</si>
  <si>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</si>
  <si>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</si>
  <si>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</si>
  <si>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</si>
  <si>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</si>
  <si>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</si>
  <si>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</si>
  <si>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</si>
  <si>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</si>
  <si>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</si>
  <si>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</si>
  <si>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</si>
  <si>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</si>
  <si>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</si>
  <si>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</si>
  <si>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</si>
  <si>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</si>
  <si>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</si>
  <si>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</si>
  <si>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</si>
  <si>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</si>
  <si>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</si>
  <si>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</si>
  <si>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</si>
  <si>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</si>
  <si>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</si>
  <si>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</si>
  <si>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</si>
  <si>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</si>
  <si>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</si>
  <si>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</si>
  <si>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</si>
  <si>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</si>
  <si>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</si>
  <si>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</si>
  <si>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</si>
  <si>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</si>
  <si>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</si>
  <si>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</si>
  <si>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</si>
  <si>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</si>
  <si>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</si>
  <si>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</si>
  <si>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</si>
  <si>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</si>
  <si>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</si>
  <si>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</si>
  <si>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</si>
  <si>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</si>
  <si>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</si>
  <si>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</si>
  <si>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</si>
  <si>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</si>
  <si>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</si>
  <si>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</si>
  <si>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</si>
  <si>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</si>
  <si>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</si>
  <si>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</si>
  <si>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</si>
  <si>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</si>
  <si>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</si>
  <si>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</si>
  <si>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</si>
  <si>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</si>
  <si>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</si>
  <si>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</si>
  <si>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</si>
  <si>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</si>
  <si>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</si>
  <si>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</si>
  <si>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</si>
  <si>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</si>
  <si>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</si>
  <si>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</si>
  <si>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</si>
  <si>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</si>
  <si>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</si>
  <si>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</si>
  <si>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</si>
  <si>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</si>
  <si>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</si>
  <si>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</si>
  <si>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</si>
  <si>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</si>
  <si>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</si>
  <si>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</si>
  <si>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</si>
  <si>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</si>
  <si>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</si>
  <si>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</si>
  <si>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</si>
  <si>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</si>
  <si>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</si>
  <si>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</si>
  <si>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</si>
  <si>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</si>
  <si>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</si>
  <si>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</si>
  <si>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</si>
  <si>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</si>
  <si>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</si>
  <si>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</si>
  <si>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</si>
  <si>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</si>
  <si>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</si>
  <si>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</si>
  <si>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</si>
  <si>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</si>
  <si>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</si>
  <si>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</si>
  <si>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</si>
  <si>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</si>
  <si>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</si>
  <si>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</si>
  <si>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</si>
  <si>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</si>
  <si>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</si>
  <si>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</si>
  <si>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</si>
  <si>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</si>
  <si>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</si>
  <si>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</si>
  <si>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</si>
  <si>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</si>
  <si>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</si>
  <si>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</si>
  <si>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</si>
  <si>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</si>
  <si>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</si>
  <si>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</si>
  <si>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</si>
  <si>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</si>
  <si>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</si>
  <si>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</si>
  <si>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</si>
  <si>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</si>
  <si>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</si>
  <si>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</si>
  <si>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</si>
  <si>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</si>
  <si>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</si>
  <si>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</si>
  <si>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</si>
  <si>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</si>
  <si>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</si>
  <si>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</si>
  <si>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</si>
  <si>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</si>
  <si>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</si>
  <si>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</si>
  <si>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</si>
  <si>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</si>
  <si>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</si>
  <si>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</si>
  <si>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</si>
  <si>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</si>
  <si>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</si>
  <si>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</si>
  <si>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</si>
  <si>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</si>
  <si>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</si>
  <si>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</si>
  <si>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</si>
  <si>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</si>
  <si>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</si>
  <si>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</si>
  <si>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</si>
  <si>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</si>
  <si>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</si>
  <si>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</si>
  <si>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</si>
  <si>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</si>
  <si>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</si>
  <si>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</si>
  <si>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</si>
  <si>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</si>
  <si>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</si>
  <si>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</si>
  <si>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</si>
  <si>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</si>
  <si>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</si>
  <si>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</si>
  <si>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</si>
  <si>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</si>
  <si>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</si>
  <si>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</si>
  <si>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</si>
  <si>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</si>
  <si>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</si>
  <si>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</si>
  <si>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</si>
  <si>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</si>
  <si>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</si>
  <si>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</si>
  <si>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</si>
  <si>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</si>
  <si>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</si>
  <si>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</si>
  <si>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</si>
  <si>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</si>
  <si>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</si>
  <si>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</si>
  <si>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</si>
  <si>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</si>
  <si>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</si>
  <si>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</si>
  <si>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</si>
  <si>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</si>
  <si>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</si>
  <si>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</si>
  <si>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</si>
  <si>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</si>
  <si>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</si>
  <si>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</si>
  <si>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</si>
  <si>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</si>
  <si>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</si>
  <si>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</si>
  <si>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</si>
  <si>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</si>
  <si>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</si>
  <si>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</si>
  <si>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</si>
  <si>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</si>
  <si>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</si>
  <si>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</si>
  <si>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</si>
  <si>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</si>
  <si>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</si>
  <si>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</si>
  <si>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</si>
  <si>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</si>
  <si>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</si>
  <si>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</si>
  <si>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</si>
  <si>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</si>
  <si>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</si>
  <si>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</si>
  <si>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</si>
  <si>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</si>
  <si>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</si>
  <si>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</si>
  <si>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</si>
  <si>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</si>
  <si>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</si>
  <si>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</si>
  <si>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</si>
  <si>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</si>
  <si>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</si>
  <si>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</si>
  <si>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</si>
  <si>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</si>
  <si>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</si>
  <si>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</si>
  <si>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</si>
  <si>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</si>
  <si>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</si>
  <si>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</si>
  <si>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</si>
  <si>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</si>
  <si>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</si>
  <si>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</si>
  <si>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</si>
  <si>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</si>
  <si>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</si>
  <si>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</si>
  <si>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</si>
  <si>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</si>
  <si>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</si>
  <si>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</si>
  <si>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</si>
  <si>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</si>
  <si>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</si>
  <si>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</si>
  <si>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</si>
  <si>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</si>
  <si>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</si>
  <si>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</si>
  <si>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</si>
  <si>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</si>
  <si>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</si>
  <si>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</si>
  <si>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</si>
  <si>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</si>
  <si>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</si>
  <si>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</si>
  <si>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</si>
  <si>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</si>
  <si>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</si>
  <si>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</si>
  <si>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</si>
  <si>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</si>
  <si>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</si>
  <si>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</si>
  <si>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</si>
  <si>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</si>
  <si>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</si>
  <si>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</si>
  <si>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</si>
  <si>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</si>
  <si>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</si>
  <si>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</si>
  <si>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</si>
  <si>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</si>
  <si>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</si>
  <si>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</si>
  <si>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</si>
  <si>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</si>
  <si>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</si>
  <si>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</si>
  <si>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</si>
  <si>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</si>
  <si>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</si>
  <si>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</si>
  <si>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</si>
  <si>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</si>
  <si>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</si>
  <si>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</si>
  <si>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</si>
  <si>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</si>
  <si>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</si>
  <si>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</si>
  <si>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</si>
  <si>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</si>
  <si>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</si>
  <si>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</si>
  <si>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</si>
  <si>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</si>
  <si>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</si>
  <si>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</si>
  <si>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</si>
  <si>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</si>
  <si>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</si>
  <si>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</si>
  <si>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</si>
  <si>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</si>
  <si>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</si>
  <si>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</si>
  <si>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</si>
  <si>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</si>
  <si>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</si>
  <si>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</si>
  <si>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</si>
  <si>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</si>
  <si>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</si>
  <si>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</si>
  <si>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</si>
  <si>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</si>
  <si>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</si>
  <si>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</si>
  <si>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</si>
  <si>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</si>
  <si>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</si>
  <si>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</si>
  <si>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</si>
  <si>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</si>
  <si>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</si>
  <si>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</si>
  <si>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</si>
  <si>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</si>
  <si>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</si>
  <si>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</si>
  <si>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</si>
  <si>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</si>
  <si>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</si>
  <si>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</si>
  <si>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</si>
  <si>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</si>
  <si>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</si>
  <si>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</si>
  <si>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</si>
  <si>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</si>
  <si>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</si>
  <si>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</si>
  <si>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</si>
  <si>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</si>
  <si>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</si>
  <si>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</si>
  <si>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</si>
  <si>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</si>
  <si>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</si>
  <si>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</si>
  <si>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</si>
  <si>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</si>
  <si>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</si>
  <si>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</si>
  <si>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</si>
  <si>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</si>
  <si>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</si>
  <si>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</si>
  <si>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</si>
  <si>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</si>
  <si>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</si>
  <si>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</si>
  <si>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</si>
  <si>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</si>
  <si>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</si>
  <si>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</si>
  <si>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</si>
  <si>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</si>
  <si>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</si>
  <si>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</si>
  <si>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</si>
  <si>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</si>
  <si>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</si>
  <si>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</si>
  <si>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</si>
  <si>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</si>
  <si>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</si>
  <si>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</si>
  <si>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</si>
  <si>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</si>
  <si>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</si>
  <si>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</si>
  <si>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</si>
  <si>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</si>
  <si>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</si>
  <si>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</si>
  <si>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</si>
  <si>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</si>
  <si>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</si>
  <si>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</si>
  <si>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</si>
  <si>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</si>
  <si>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</si>
  <si>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</si>
  <si>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</si>
  <si>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</si>
  <si>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</si>
  <si>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</si>
  <si>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</si>
  <si>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</si>
  <si>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</si>
  <si>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</si>
  <si>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</si>
  <si>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</si>
  <si>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</si>
  <si>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</si>
  <si>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</si>
  <si>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</si>
  <si>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</si>
  <si>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</si>
  <si>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</si>
  <si>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</si>
  <si>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</si>
  <si>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</si>
  <si>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</si>
  <si>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</si>
  <si>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</si>
  <si>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</si>
  <si>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</si>
  <si>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</si>
  <si>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</si>
  <si>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</si>
  <si>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</si>
  <si>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</si>
  <si>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</si>
  <si>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</si>
  <si>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</si>
  <si>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</si>
  <si>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</si>
  <si>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</si>
  <si>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</si>
  <si>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</si>
  <si>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</si>
  <si>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</si>
  <si>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</si>
  <si>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</si>
  <si>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</si>
  <si>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</si>
  <si>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</si>
  <si>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</si>
  <si>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</si>
  <si>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</si>
  <si>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</si>
  <si>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</si>
  <si>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</si>
  <si>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</si>
  <si>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</si>
  <si>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</si>
  <si>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</si>
  <si>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</si>
  <si>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</si>
  <si>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</si>
  <si>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</si>
  <si>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</si>
  <si>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</si>
  <si>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</si>
  <si>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</si>
  <si>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</si>
  <si>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</si>
  <si>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</si>
  <si>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</si>
  <si>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</si>
  <si>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</si>
  <si>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</si>
  <si>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</si>
  <si>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</si>
  <si>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</si>
  <si>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</si>
  <si>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</si>
  <si>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</si>
  <si>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</si>
  <si>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</si>
  <si>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</si>
  <si>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</si>
  <si>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</si>
  <si>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</si>
  <si>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</si>
  <si>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</si>
  <si>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</si>
  <si>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</si>
  <si>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</si>
  <si>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</si>
  <si>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</si>
  <si>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</si>
  <si>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</si>
  <si>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</si>
  <si>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</si>
  <si>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</si>
  <si>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</si>
  <si>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</si>
  <si>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</si>
  <si>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</si>
  <si>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</si>
  <si>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</si>
  <si>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</si>
  <si>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</si>
  <si>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</si>
  <si>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</si>
  <si>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</si>
  <si>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</si>
  <si>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</si>
  <si>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</si>
  <si>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</si>
  <si>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</si>
  <si>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</si>
  <si>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</si>
  <si>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</si>
  <si>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</si>
  <si>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</si>
  <si>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</si>
  <si>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</si>
  <si>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</si>
  <si>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</si>
  <si>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</si>
  <si>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</si>
  <si>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</si>
  <si>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</si>
  <si>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</si>
  <si>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</si>
  <si>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</si>
  <si>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</si>
  <si>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</si>
  <si>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</si>
  <si>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</si>
  <si>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</si>
  <si>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</si>
  <si>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</si>
  <si>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</si>
  <si>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</si>
  <si>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</si>
  <si>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</si>
  <si>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</si>
  <si>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</si>
  <si>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</si>
  <si>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</si>
  <si>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</si>
  <si>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</si>
  <si>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</si>
  <si>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</si>
  <si>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</si>
  <si>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</si>
  <si>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</si>
  <si>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</si>
  <si>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</si>
  <si>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</si>
  <si>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</si>
  <si>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</si>
  <si>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</si>
  <si>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</si>
  <si>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</si>
  <si>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</si>
  <si>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</si>
  <si>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</si>
  <si>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</si>
  <si>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</si>
  <si>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</si>
  <si>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</si>
  <si>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</si>
  <si>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</si>
  <si>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</si>
  <si>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</si>
  <si>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</si>
  <si>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</si>
  <si>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</si>
  <si>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</si>
  <si>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</si>
  <si>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</si>
  <si>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</si>
  <si>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</si>
  <si>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</si>
  <si>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</si>
  <si>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</si>
  <si>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</si>
  <si>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</si>
  <si>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</si>
  <si>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</si>
  <si>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</si>
  <si>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</si>
  <si>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</si>
  <si>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</si>
  <si>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</si>
  <si>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</si>
  <si>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</si>
  <si>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</si>
  <si>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</si>
  <si>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</si>
  <si>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</si>
  <si>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</si>
  <si>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</si>
  <si>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</si>
  <si>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</si>
  <si>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</si>
  <si>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</si>
  <si>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</si>
  <si>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</si>
  <si>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</si>
  <si>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</si>
  <si>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</si>
  <si>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</si>
  <si>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</si>
  <si>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</si>
  <si>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</si>
  <si>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</si>
  <si>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</si>
  <si>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</si>
  <si>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</si>
  <si>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</si>
  <si>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</si>
  <si>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</si>
  <si>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</si>
  <si>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</si>
  <si>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</si>
  <si>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</si>
  <si>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</si>
  <si>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</si>
  <si>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</si>
  <si>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</si>
  <si>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</si>
  <si>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</si>
  <si>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</si>
  <si>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</si>
  <si>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</si>
  <si>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</si>
  <si>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</si>
  <si>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</si>
  <si>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</si>
  <si>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</si>
  <si>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</si>
  <si>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</si>
  <si>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</si>
  <si>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</si>
  <si>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</si>
  <si>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</si>
  <si>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</si>
  <si>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</si>
  <si>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</si>
  <si>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</si>
  <si>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</si>
  <si>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</si>
  <si>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</si>
  <si>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</si>
  <si>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</si>
  <si>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</si>
  <si>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</si>
  <si>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</si>
  <si>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</si>
  <si>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</si>
  <si>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</si>
  <si>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</si>
  <si>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</si>
  <si>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</si>
  <si>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</si>
  <si>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</si>
  <si>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</si>
  <si>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</si>
  <si>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</si>
  <si>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</si>
  <si>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</si>
  <si>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</si>
  <si>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</si>
  <si>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</si>
  <si>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</si>
  <si>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</si>
  <si>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</si>
  <si>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</si>
  <si>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</si>
  <si>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</si>
  <si>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</si>
  <si>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</si>
  <si>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</si>
  <si>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</si>
  <si>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</si>
  <si>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</si>
  <si>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</si>
  <si>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</si>
  <si>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</si>
  <si>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</si>
  <si>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</si>
  <si>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</si>
  <si>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</si>
  <si>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</si>
  <si>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</si>
  <si>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</si>
  <si>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</si>
  <si>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</si>
  <si>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</si>
  <si>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</si>
  <si>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</si>
  <si>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</si>
  <si>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</si>
  <si>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</si>
  <si>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</si>
  <si>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</si>
  <si>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</si>
  <si>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</si>
  <si>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</si>
  <si>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</si>
  <si>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</si>
  <si>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</si>
  <si>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</si>
  <si>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</si>
  <si>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</si>
  <si>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</si>
  <si>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</si>
  <si>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</si>
  <si>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</si>
  <si>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</si>
  <si>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</si>
  <si>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</si>
  <si>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</si>
  <si>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</si>
  <si>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</si>
  <si>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</si>
  <si>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</si>
  <si>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</si>
  <si>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</si>
  <si>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</si>
  <si>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</si>
  <si>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</si>
  <si>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</si>
  <si>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</si>
  <si>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</si>
  <si>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</si>
  <si>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</si>
  <si>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</si>
  <si>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</si>
  <si>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</si>
  <si>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</si>
  <si>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</si>
  <si>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</si>
  <si>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</si>
  <si>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</si>
  <si>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</si>
  <si>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</si>
  <si>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</si>
  <si>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</si>
  <si>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</si>
  <si>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</si>
  <si>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</si>
  <si>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</si>
  <si>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</si>
  <si>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</si>
  <si>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</si>
  <si>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</si>
  <si>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</si>
  <si>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</si>
  <si>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</si>
  <si>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</si>
  <si>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</si>
  <si>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</si>
  <si>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</si>
  <si>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</si>
  <si>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</si>
  <si>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</si>
  <si>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</si>
  <si>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</si>
  <si>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</si>
  <si>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</si>
  <si>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</si>
  <si>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</si>
  <si>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</si>
  <si>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</si>
  <si>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</si>
  <si>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</si>
  <si>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</si>
  <si>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</si>
  <si>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</si>
  <si>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</si>
  <si>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</si>
  <si>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</si>
  <si>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</si>
  <si>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</si>
  <si>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</si>
  <si>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</si>
  <si>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</si>
  <si>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</si>
  <si>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</si>
  <si>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</si>
  <si>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</si>
  <si>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</si>
  <si>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</si>
  <si>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</si>
  <si>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</si>
  <si>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</si>
  <si>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</si>
  <si>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</si>
  <si>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</si>
  <si>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</si>
  <si>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</si>
  <si>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</si>
  <si>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</si>
  <si>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</si>
  <si>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</si>
  <si>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</si>
  <si>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</si>
  <si>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</si>
  <si>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</si>
  <si>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</si>
  <si>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</si>
  <si>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</si>
  <si>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</si>
  <si>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</si>
  <si>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</si>
  <si>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</si>
  <si>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</si>
  <si>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</si>
  <si>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</si>
  <si>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</si>
  <si>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</si>
  <si>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</si>
  <si>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</si>
  <si>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</si>
  <si>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</si>
  <si>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</si>
  <si>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</si>
  <si>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</si>
  <si>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</si>
  <si>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</si>
  <si>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</si>
  <si>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</si>
  <si>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</si>
  <si>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</si>
  <si>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</si>
  <si>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</si>
  <si>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</si>
  <si>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</si>
  <si>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</si>
  <si>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</si>
  <si>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</si>
  <si>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</si>
  <si>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</si>
  <si>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</si>
  <si>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</si>
  <si>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</si>
  <si>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</si>
  <si>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</si>
  <si>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</si>
  <si>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</si>
  <si>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</si>
  <si>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</si>
  <si>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</si>
  <si>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</si>
  <si>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</si>
  <si>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</si>
  <si>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</si>
  <si>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</si>
  <si>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</si>
  <si>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</si>
  <si>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</si>
  <si>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</si>
  <si>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</si>
  <si>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</si>
  <si>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</si>
  <si>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</si>
  <si>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</si>
  <si>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</si>
  <si>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</si>
  <si>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</si>
  <si>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</si>
  <si>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</si>
  <si>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</si>
  <si>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</si>
  <si>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</si>
  <si>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</si>
  <si>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</si>
  <si>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</si>
  <si>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</si>
  <si>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</si>
  <si>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</si>
  <si>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</si>
  <si>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</si>
  <si>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</si>
  <si>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</si>
  <si>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</si>
  <si>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</si>
  <si>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</si>
  <si>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</si>
  <si>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</si>
  <si>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</si>
  <si>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</si>
  <si>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</si>
  <si>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</si>
  <si>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</si>
  <si>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</si>
  <si>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</si>
  <si>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</si>
  <si>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</si>
  <si>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</si>
  <si>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</si>
  <si>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</si>
  <si>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</si>
  <si>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</si>
  <si>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</si>
  <si>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</si>
  <si>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</si>
  <si>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</si>
  <si>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</si>
  <si>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</si>
  <si>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</si>
  <si>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</si>
  <si>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</si>
  <si>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</si>
  <si>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</si>
  <si>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</si>
  <si>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</si>
  <si>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</si>
  <si>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</si>
  <si>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</si>
  <si>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</si>
  <si>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</si>
  <si>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</si>
  <si>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</si>
  <si>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</si>
  <si>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</si>
  <si>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</si>
  <si>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</si>
  <si>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</si>
  <si>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</si>
  <si>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</si>
  <si>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</si>
  <si>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</si>
  <si>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</si>
  <si>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</si>
  <si>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</si>
  <si>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</si>
  <si>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</si>
  <si>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</si>
  <si>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</si>
  <si>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</si>
  <si>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</si>
  <si>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</si>
  <si>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</si>
  <si>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</si>
  <si>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</si>
  <si>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</si>
  <si>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</si>
  <si>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</si>
  <si>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</si>
  <si>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</si>
  <si>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</si>
  <si>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</si>
  <si>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</si>
  <si>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</si>
  <si>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</si>
  <si>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</si>
  <si>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</si>
  <si>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</si>
  <si>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</si>
  <si>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</si>
  <si>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</si>
  <si>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</si>
  <si>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</si>
  <si>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</si>
  <si>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</si>
  <si>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</si>
  <si>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</si>
  <si>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</si>
  <si>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</si>
  <si>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</si>
  <si>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</si>
  <si>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</si>
  <si>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</si>
  <si>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</si>
  <si>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</si>
  <si>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</si>
  <si>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</si>
  <si>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</si>
  <si>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</si>
  <si>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</si>
  <si>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</si>
  <si>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</si>
  <si>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</si>
  <si>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</si>
  <si>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</si>
  <si>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</si>
  <si>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</si>
  <si>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</si>
  <si>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</si>
  <si>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</si>
  <si>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</si>
  <si>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</si>
  <si>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</si>
  <si>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</si>
  <si>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</si>
  <si>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</si>
  <si>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</si>
  <si>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</si>
  <si>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</si>
  <si>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</si>
  <si>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</si>
  <si>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</si>
  <si>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</si>
  <si>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</si>
  <si>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</si>
  <si>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</si>
  <si>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</si>
  <si>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</si>
  <si>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</si>
  <si>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</si>
  <si>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</si>
  <si>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</si>
  <si>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</si>
  <si>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</si>
  <si>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</si>
  <si>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</si>
  <si>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</si>
  <si>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</si>
  <si>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</si>
  <si>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</si>
  <si>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</si>
  <si>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</si>
  <si>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</si>
  <si>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</si>
  <si>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</si>
  <si>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</si>
  <si>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</si>
  <si>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</si>
  <si>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</si>
  <si>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</si>
  <si>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</si>
  <si>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</si>
  <si>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</si>
  <si>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</si>
  <si>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</si>
  <si>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</si>
  <si>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</si>
  <si>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</si>
  <si>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</si>
  <si>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</si>
  <si>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</si>
  <si>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</si>
  <si>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</si>
  <si>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</si>
  <si>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</si>
  <si>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</si>
  <si>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</si>
  <si>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</si>
  <si>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</si>
  <si>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</si>
  <si>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</si>
  <si>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</si>
  <si>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</si>
  <si>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</si>
  <si>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</si>
  <si>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</si>
  <si>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</si>
  <si>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</si>
  <si>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</si>
  <si>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</si>
  <si>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</si>
  <si>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</si>
  <si>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</si>
  <si>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</si>
  <si>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</si>
  <si>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</si>
  <si>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</si>
  <si>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</si>
  <si>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</si>
  <si>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</si>
  <si>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</si>
  <si>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</si>
  <si>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</si>
  <si>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</si>
  <si>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</si>
  <si>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</si>
  <si>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</si>
  <si>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</si>
  <si>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</si>
  <si>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</si>
  <si>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</si>
  <si>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</si>
  <si>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</si>
  <si>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</si>
  <si>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</si>
  <si>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</si>
  <si>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</si>
  <si>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</si>
  <si>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</si>
  <si>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</si>
  <si>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</si>
  <si>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</si>
  <si>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</si>
  <si>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</si>
  <si>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</si>
  <si>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</si>
  <si>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</si>
  <si>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</si>
  <si>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</si>
  <si>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</si>
  <si>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</si>
  <si>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</si>
  <si>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</si>
  <si>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</si>
  <si>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</si>
  <si>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</si>
  <si>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</si>
  <si>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</si>
  <si>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</si>
  <si>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</si>
  <si>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</si>
  <si>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</si>
  <si>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</si>
  <si>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</si>
  <si>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</si>
  <si>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</si>
  <si>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</si>
  <si>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</si>
  <si>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</si>
  <si>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</si>
  <si>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</si>
  <si>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</si>
  <si>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</si>
  <si>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</si>
  <si>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</si>
  <si>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</si>
  <si>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</si>
  <si>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</si>
  <si>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</si>
  <si>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</si>
  <si>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</si>
  <si>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</si>
  <si>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</si>
  <si>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</si>
  <si>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</si>
  <si>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</si>
  <si>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</si>
  <si>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</si>
  <si>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</si>
  <si>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</si>
  <si>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</si>
  <si>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</si>
  <si>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</si>
  <si>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</si>
  <si>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</si>
  <si>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</si>
  <si>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</si>
  <si>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</si>
  <si>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</si>
  <si>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</si>
  <si>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</si>
  <si>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</si>
  <si>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</si>
  <si>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</si>
  <si>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</si>
  <si>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</si>
  <si>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</si>
  <si>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</si>
  <si>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</si>
  <si>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</si>
  <si>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</si>
  <si>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</si>
  <si>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</si>
  <si>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</si>
  <si>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</si>
  <si>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</si>
  <si>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</si>
  <si>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</si>
  <si>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</si>
  <si>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</si>
  <si>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</si>
  <si>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</si>
  <si>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</si>
  <si>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</si>
  <si>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</si>
  <si>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</si>
  <si>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</si>
  <si>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</si>
  <si>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</si>
  <si>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</si>
  <si>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</si>
  <si>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</si>
  <si>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</si>
  <si>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</si>
  <si>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</si>
  <si>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</si>
  <si>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</si>
  <si>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</si>
  <si>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</si>
  <si>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</si>
  <si>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</si>
  <si>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</si>
  <si>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</si>
  <si>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</si>
  <si>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</si>
  <si>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</si>
  <si>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</si>
  <si>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</si>
  <si>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</si>
  <si>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</si>
  <si>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</si>
  <si>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</si>
  <si>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</si>
  <si>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</si>
  <si>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</si>
  <si>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</si>
  <si>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</si>
  <si>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</si>
  <si>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</si>
  <si>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</si>
  <si>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</si>
  <si>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</si>
  <si>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</si>
  <si>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</si>
  <si>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</si>
  <si>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</si>
  <si>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</si>
  <si>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</si>
  <si>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</si>
  <si>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</si>
  <si>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</si>
  <si>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</si>
  <si>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</si>
  <si>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</si>
  <si>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</si>
  <si>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</si>
  <si>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</si>
  <si>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</si>
  <si>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</si>
  <si>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</si>
  <si>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</si>
  <si>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</si>
  <si>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</si>
  <si>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</si>
  <si>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</si>
  <si>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</si>
  <si>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</si>
  <si>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</si>
  <si>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</si>
  <si>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</si>
  <si>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</si>
  <si>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</si>
  <si>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</si>
  <si>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</si>
  <si>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</si>
  <si>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</si>
  <si>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</si>
  <si>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</si>
  <si>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</si>
  <si>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</si>
  <si>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</si>
  <si>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</si>
  <si>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</si>
  <si>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</si>
  <si>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</si>
  <si>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</si>
  <si>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</si>
  <si>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</si>
  <si>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</si>
  <si>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</si>
  <si>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</si>
  <si>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</si>
  <si>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</si>
  <si>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</si>
  <si>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</si>
  <si>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</si>
  <si>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</si>
  <si>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</si>
  <si>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</si>
  <si>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</si>
  <si>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</si>
  <si>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</si>
  <si>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</si>
  <si>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</si>
  <si>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</si>
  <si>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</si>
  <si>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</si>
  <si>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</si>
  <si>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</si>
  <si>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</si>
  <si>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</si>
  <si>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</si>
  <si>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</si>
  <si>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</si>
  <si>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</si>
  <si>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</si>
  <si>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</si>
  <si>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</si>
  <si>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</si>
  <si>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</si>
  <si>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</si>
  <si>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</si>
  <si>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</si>
  <si>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</si>
  <si>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</si>
  <si>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</si>
  <si>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</si>
  <si>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</si>
  <si>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</si>
  <si>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</si>
  <si>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</si>
  <si>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</si>
  <si>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</si>
  <si>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</si>
  <si>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</si>
  <si>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</si>
  <si>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</si>
  <si>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</si>
  <si>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</si>
  <si>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</si>
  <si>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</si>
  <si>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</si>
  <si>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</si>
  <si>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</si>
  <si>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</si>
  <si>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</si>
  <si>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</si>
  <si>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</si>
  <si>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</si>
  <si>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</si>
  <si>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</si>
  <si>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</si>
  <si>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</si>
  <si>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</si>
  <si>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</si>
  <si>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</si>
  <si>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</si>
  <si>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</si>
  <si>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</si>
  <si>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</si>
  <si>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</si>
  <si>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</si>
  <si>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</si>
  <si>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</si>
  <si>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</si>
  <si>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</si>
  <si>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</si>
  <si>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</si>
  <si>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</si>
  <si>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</si>
  <si>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</si>
  <si>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</si>
  <si>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</si>
  <si>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</si>
  <si>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</si>
  <si>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</si>
  <si>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</si>
  <si>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</si>
  <si>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</si>
  <si>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</si>
  <si>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</si>
  <si>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</si>
  <si>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</si>
  <si>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</si>
  <si>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</si>
  <si>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</si>
  <si>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</si>
  <si>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</si>
  <si>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</si>
  <si>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</si>
  <si>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</si>
  <si>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</si>
  <si>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</si>
  <si>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</si>
  <si>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</si>
  <si>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</si>
  <si>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</si>
  <si>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</si>
  <si>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</si>
  <si>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</si>
  <si>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</si>
  <si>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</si>
  <si>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</si>
  <si>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</si>
  <si>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</si>
  <si>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</si>
  <si>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</si>
  <si>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</si>
  <si>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</si>
  <si>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</si>
  <si>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</si>
  <si>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</si>
  <si>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</si>
  <si>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</si>
  <si>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</si>
  <si>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</si>
  <si>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</si>
  <si>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</si>
  <si>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</si>
  <si>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</si>
  <si>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</si>
  <si>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</si>
  <si>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</si>
  <si>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</si>
  <si>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</si>
  <si>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</si>
  <si>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</si>
  <si>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</si>
  <si>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</si>
  <si>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</si>
  <si>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</si>
  <si>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</si>
  <si>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</si>
  <si>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</si>
  <si>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</si>
  <si>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</si>
  <si>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</si>
  <si>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</si>
  <si>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</si>
  <si>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</si>
  <si>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</si>
  <si>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</si>
  <si>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</si>
  <si>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</si>
  <si>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</si>
  <si>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</si>
  <si>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</si>
  <si>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</si>
  <si>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</si>
  <si>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</si>
  <si>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</si>
  <si>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</si>
  <si>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</si>
  <si>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</si>
  <si>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</si>
  <si>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</si>
  <si>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</si>
  <si>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</si>
  <si>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</si>
  <si>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</si>
  <si>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</si>
  <si>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</si>
  <si>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</si>
  <si>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</si>
  <si>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</si>
  <si>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</si>
  <si>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</si>
  <si>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</si>
  <si>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</si>
  <si>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</si>
  <si>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</si>
  <si>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</si>
  <si>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</si>
  <si>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</si>
  <si>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</si>
  <si>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</si>
  <si>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</si>
  <si>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</si>
  <si>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</si>
  <si>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</si>
  <si>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</si>
  <si>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</si>
  <si>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</si>
  <si>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</si>
  <si>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</si>
  <si>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</si>
  <si>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</si>
  <si>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</si>
  <si>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</si>
  <si>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</si>
  <si>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</si>
  <si>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</si>
  <si>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</si>
  <si>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</si>
  <si>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</si>
  <si>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</si>
  <si>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</si>
  <si>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</si>
  <si>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</si>
  <si>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</si>
  <si>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</si>
  <si>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</si>
  <si>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</si>
  <si>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</si>
  <si>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</si>
  <si>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</si>
  <si>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</si>
  <si>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</si>
  <si>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</si>
  <si>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</si>
  <si>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</si>
  <si>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</si>
  <si>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</si>
  <si>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</si>
  <si>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</si>
  <si>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</si>
  <si>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</si>
  <si>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</si>
  <si>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</si>
  <si>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</si>
  <si>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</si>
  <si>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</si>
  <si>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</si>
  <si>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</si>
  <si>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</si>
  <si>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</si>
  <si>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</si>
  <si>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</si>
  <si>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</si>
  <si>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</si>
  <si>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</si>
  <si>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</si>
  <si>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</si>
  <si>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</si>
  <si>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</si>
  <si>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</si>
  <si>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</si>
  <si>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</si>
  <si>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</si>
  <si>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</si>
  <si>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</si>
  <si>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</si>
  <si>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</si>
  <si>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</si>
  <si>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</si>
  <si>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</si>
  <si>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</si>
  <si>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</si>
  <si>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</si>
  <si>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</si>
  <si>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</si>
  <si>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</si>
  <si>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</si>
  <si>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</si>
  <si>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</si>
  <si>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</si>
  <si>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</si>
  <si>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</si>
  <si>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</si>
  <si>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</si>
  <si>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</si>
  <si>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</si>
  <si>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</si>
  <si>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</si>
  <si>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</si>
  <si>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</si>
  <si>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</si>
  <si>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</si>
  <si>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</si>
  <si>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</si>
  <si>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</si>
  <si>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</si>
  <si>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</si>
  <si>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</si>
  <si>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</si>
  <si>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</si>
  <si>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</si>
  <si>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</si>
  <si>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</si>
  <si>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</si>
  <si>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</si>
  <si>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</si>
  <si>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</si>
  <si>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</si>
  <si>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</si>
  <si>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</si>
  <si>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</si>
  <si>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</si>
  <si>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</si>
  <si>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</si>
  <si>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</si>
  <si>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</si>
  <si>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</si>
  <si>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</si>
  <si>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</si>
  <si>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</si>
  <si>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</si>
  <si>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</si>
  <si>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</si>
  <si>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</si>
  <si>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</si>
  <si>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</si>
  <si>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</si>
  <si>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</si>
  <si>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</si>
  <si>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</si>
  <si>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</si>
  <si>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</si>
  <si>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</si>
  <si>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</si>
  <si>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</si>
  <si>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</si>
  <si>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</si>
  <si>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</si>
  <si>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</si>
  <si>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</si>
  <si>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</si>
  <si>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</si>
  <si>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</si>
  <si>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</si>
  <si>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</si>
  <si>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</si>
  <si>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</si>
  <si>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</si>
  <si>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</si>
  <si>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</si>
  <si>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</si>
  <si>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</si>
  <si>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</si>
  <si>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</si>
  <si>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</si>
  <si>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</si>
  <si>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</si>
  <si>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</si>
  <si>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</si>
  <si>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</si>
  <si>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</si>
  <si>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</si>
  <si>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</si>
  <si>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</si>
  <si>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</si>
  <si>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</si>
  <si>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</si>
  <si>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</si>
  <si>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</si>
  <si>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</si>
  <si>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</si>
  <si>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</si>
  <si>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</si>
  <si>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</si>
  <si>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</si>
  <si>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</si>
  <si>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</si>
  <si>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</si>
  <si>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</si>
  <si>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</si>
  <si>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</si>
  <si>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</si>
  <si>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</si>
  <si>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</si>
  <si>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</si>
  <si>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</si>
  <si>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</si>
  <si>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</si>
  <si>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</si>
  <si>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</si>
  <si>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</si>
  <si>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</si>
  <si>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</si>
  <si>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</si>
  <si>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</si>
  <si>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</si>
  <si>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</si>
  <si>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</si>
  <si>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</si>
  <si>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</si>
  <si>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</si>
  <si>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</si>
  <si>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</si>
  <si>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</si>
  <si>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</si>
  <si>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</si>
  <si>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</si>
  <si>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</si>
  <si>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</si>
  <si>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</si>
  <si>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</si>
  <si>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</si>
  <si>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</si>
  <si>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</si>
  <si>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</si>
  <si>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</si>
  <si>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</si>
  <si>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</si>
  <si>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</si>
  <si>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</si>
  <si>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</si>
  <si>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</si>
  <si>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</si>
  <si>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</si>
  <si>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</si>
  <si>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</si>
  <si>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</si>
  <si>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</si>
  <si>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</si>
  <si>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</si>
  <si>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</si>
  <si>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</si>
  <si>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</si>
  <si>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</si>
  <si>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</si>
  <si>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</si>
  <si>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</si>
  <si>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</si>
  <si>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</si>
  <si>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</si>
  <si>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</si>
  <si>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</si>
  <si>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</si>
  <si>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</si>
  <si>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</si>
  <si>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</si>
  <si>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</si>
  <si>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</si>
  <si>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</si>
  <si>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</si>
  <si>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</si>
  <si>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</si>
  <si>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</si>
  <si>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</si>
  <si>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</si>
  <si>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</si>
  <si>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</si>
  <si>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</si>
  <si>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</si>
  <si>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</si>
  <si>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</si>
  <si>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</si>
  <si>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</si>
  <si>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</si>
  <si>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</si>
  <si>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</si>
  <si>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</si>
  <si>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</si>
  <si>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</si>
  <si>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</si>
  <si>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</si>
  <si>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</si>
  <si>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</si>
  <si>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</si>
  <si>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</si>
  <si>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</si>
  <si>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</si>
  <si>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</si>
  <si>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</si>
  <si>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</si>
  <si>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</si>
  <si>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</si>
  <si>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</si>
  <si>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</si>
  <si>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</si>
  <si>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</si>
  <si>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</si>
  <si>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</si>
  <si>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</si>
  <si>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</si>
  <si>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</si>
  <si>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</si>
  <si>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</si>
  <si>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</si>
  <si>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</si>
  <si>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</si>
  <si>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</si>
  <si>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</si>
  <si>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</si>
  <si>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</si>
  <si>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</si>
  <si>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</si>
  <si>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</si>
  <si>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</si>
  <si>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</si>
  <si>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</si>
  <si>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</si>
  <si>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</si>
  <si>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</si>
  <si>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</si>
  <si>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</si>
  <si>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</si>
  <si>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</si>
  <si>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</si>
  <si>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</si>
  <si>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</si>
  <si>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</si>
  <si>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</si>
  <si>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</si>
  <si>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</si>
  <si>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</si>
  <si>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</si>
  <si>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</si>
  <si>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</si>
  <si>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</si>
  <si>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</si>
  <si>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</si>
  <si>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</si>
  <si>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</si>
  <si>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</si>
  <si>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</si>
  <si>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</si>
  <si>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</si>
  <si>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</si>
  <si>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</si>
  <si>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</si>
  <si>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</si>
  <si>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</si>
  <si>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</si>
  <si>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</si>
  <si>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</si>
  <si>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</si>
  <si>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</si>
  <si>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</si>
  <si>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</si>
  <si>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</si>
  <si>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</si>
  <si>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</si>
  <si>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</si>
  <si>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</si>
  <si>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</si>
  <si>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</si>
  <si>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</si>
  <si>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</si>
  <si>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</si>
  <si>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</si>
  <si>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</si>
  <si>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</si>
  <si>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</si>
  <si>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</si>
  <si>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</si>
  <si>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</si>
  <si>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</si>
  <si>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</si>
  <si>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</si>
  <si>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</si>
  <si>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</si>
  <si>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</si>
  <si>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</si>
  <si>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</si>
  <si>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</si>
  <si>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</si>
  <si>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</si>
  <si>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</si>
  <si>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</si>
  <si>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</si>
  <si>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</si>
  <si>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</si>
  <si>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</si>
  <si>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</si>
  <si>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</si>
  <si>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</si>
  <si>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</si>
  <si>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</si>
  <si>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</si>
  <si>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</si>
  <si>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</si>
  <si>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</si>
  <si>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</si>
  <si>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</si>
  <si>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</si>
  <si>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</si>
  <si>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</si>
  <si>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</si>
  <si>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</si>
  <si>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</si>
  <si>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</si>
  <si>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</si>
  <si>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</si>
  <si>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</si>
  <si>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</si>
  <si>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</si>
  <si>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</si>
  <si>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</si>
  <si>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</si>
  <si>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</si>
  <si>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</si>
  <si>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</si>
  <si>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</si>
  <si>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</si>
  <si>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</si>
  <si>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</si>
  <si>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</si>
  <si>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</si>
  <si>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</si>
  <si>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</si>
  <si>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</si>
  <si>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</si>
  <si>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</si>
  <si>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</si>
  <si>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</si>
  <si>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</si>
  <si>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</si>
  <si>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</si>
  <si>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</si>
  <si>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</si>
  <si>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</si>
  <si>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</si>
  <si>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</si>
  <si>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</si>
  <si>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</si>
  <si>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</si>
  <si>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</si>
  <si>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</si>
  <si>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</si>
  <si>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</si>
  <si>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</si>
  <si>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</si>
  <si>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</si>
  <si>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</si>
  <si>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</si>
  <si>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</si>
  <si>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</si>
  <si>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</si>
  <si>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</si>
  <si>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</si>
  <si>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</si>
  <si>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</si>
  <si>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</si>
  <si>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</si>
  <si>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</si>
  <si>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</si>
  <si>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</si>
  <si>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</si>
  <si>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</si>
  <si>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</si>
  <si>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</si>
  <si>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</si>
  <si>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</si>
  <si>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</si>
  <si>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</si>
  <si>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</si>
  <si>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</si>
  <si>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</si>
  <si>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</si>
  <si>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</si>
  <si>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</si>
  <si>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</si>
  <si>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</si>
  <si>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</si>
  <si>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</si>
  <si>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</si>
  <si>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</si>
  <si>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</si>
  <si>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</si>
  <si>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</si>
  <si>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</si>
  <si>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</si>
  <si>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</si>
  <si>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</si>
  <si>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</si>
  <si>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</si>
  <si>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</si>
  <si>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</si>
  <si>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</si>
  <si>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</si>
  <si>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</si>
  <si>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</si>
  <si>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</si>
  <si>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</si>
  <si>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</si>
  <si>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</si>
  <si>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</si>
  <si>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</si>
  <si>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</si>
  <si>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</si>
  <si>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</si>
  <si>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</si>
  <si>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</si>
  <si>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</si>
  <si>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</si>
  <si>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</si>
  <si>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</si>
  <si>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</si>
  <si>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</si>
  <si>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</si>
  <si>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</si>
  <si>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</si>
  <si>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</si>
  <si>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</si>
  <si>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</si>
  <si>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</si>
  <si>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</si>
  <si>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</si>
  <si>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</si>
  <si>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</si>
  <si>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</si>
  <si>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</si>
  <si>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</si>
  <si>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</si>
  <si>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</si>
  <si>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</si>
  <si>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</si>
  <si>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</si>
  <si>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</si>
  <si>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</si>
  <si>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</si>
  <si>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</si>
  <si>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</si>
  <si>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</si>
  <si>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</si>
  <si>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</si>
  <si>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</si>
  <si>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</si>
  <si>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</si>
  <si>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</si>
  <si>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</si>
  <si>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</si>
  <si>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</si>
  <si>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</si>
  <si>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</si>
  <si>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</si>
  <si>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</si>
  <si>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</si>
  <si>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</si>
  <si>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</si>
  <si>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</si>
  <si>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</si>
  <si>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</si>
  <si>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</si>
  <si>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</si>
  <si>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</si>
  <si>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</si>
  <si>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</si>
  <si>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</si>
  <si>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</si>
  <si>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</si>
  <si>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</si>
  <si>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</si>
  <si>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</si>
  <si>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</si>
  <si>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</si>
  <si>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</si>
  <si>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</si>
  <si>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</si>
  <si>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</si>
  <si>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</si>
  <si>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</si>
  <si>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</si>
  <si>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</si>
  <si>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</si>
  <si>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</si>
  <si>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</si>
  <si>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</si>
  <si>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</si>
  <si>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</si>
  <si>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</si>
  <si>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</si>
  <si>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</si>
  <si>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</si>
  <si>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</si>
  <si>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</si>
  <si>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</si>
  <si>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</si>
  <si>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</si>
  <si>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</si>
  <si>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</si>
  <si>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</si>
  <si>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</si>
  <si>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</si>
  <si>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</si>
  <si>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</si>
  <si>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</si>
  <si>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</si>
  <si>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</si>
  <si>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</si>
  <si>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</si>
  <si>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</si>
  <si>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</si>
  <si>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</si>
  <si>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</si>
  <si>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</si>
  <si>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</si>
  <si>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</si>
  <si>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</si>
  <si>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</si>
  <si>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</si>
  <si>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</si>
  <si>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</si>
  <si>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</si>
  <si>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</si>
  <si>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</si>
  <si>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</si>
  <si>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</si>
  <si>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</si>
  <si>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</si>
  <si>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</si>
  <si>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</si>
  <si>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</si>
  <si>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</si>
  <si>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</si>
  <si>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</si>
  <si>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</si>
  <si>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</si>
  <si>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</si>
  <si>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</si>
  <si>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</si>
  <si>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</si>
  <si>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</si>
  <si>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</si>
  <si>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</si>
  <si>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</si>
  <si>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</si>
  <si>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</si>
  <si>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</si>
  <si>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</si>
  <si>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</si>
  <si>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</si>
  <si>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</si>
  <si>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</si>
  <si>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</si>
  <si>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</si>
  <si>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</si>
  <si>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</si>
  <si>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</si>
  <si>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</si>
  <si>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</si>
  <si>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</si>
  <si>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</si>
  <si>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</si>
  <si>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</si>
  <si>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</si>
  <si>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</si>
  <si>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</si>
  <si>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</si>
  <si>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</si>
  <si>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</si>
  <si>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</si>
  <si>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</si>
  <si>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</si>
  <si>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</si>
  <si>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</si>
  <si>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</si>
  <si>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</si>
  <si>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</si>
  <si>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</si>
  <si>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</si>
  <si>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</si>
  <si>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</si>
  <si>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</si>
  <si>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</si>
  <si>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</si>
  <si>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</si>
  <si>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</si>
  <si>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</si>
  <si>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</si>
  <si>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</si>
  <si>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</si>
  <si>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</si>
  <si>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</si>
  <si>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</si>
  <si>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</si>
  <si>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</si>
  <si>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</si>
  <si>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</si>
  <si>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</si>
  <si>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</si>
  <si>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</si>
  <si>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</si>
  <si>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</si>
  <si>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</si>
  <si>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</si>
  <si>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</si>
  <si>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</si>
  <si>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</si>
  <si>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</si>
  <si>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</si>
  <si>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</si>
  <si>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</si>
  <si>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</si>
  <si>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</si>
  <si>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</si>
  <si>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</si>
  <si>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</si>
  <si>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</si>
  <si>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</si>
  <si>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</si>
  <si>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</si>
  <si>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</si>
  <si>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</si>
  <si>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</si>
  <si>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</si>
  <si>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</si>
  <si>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</si>
  <si>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</si>
  <si>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</si>
  <si>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</si>
  <si>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</si>
  <si>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</si>
  <si>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</si>
  <si>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</si>
  <si>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</si>
  <si>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</si>
  <si>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</si>
  <si>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</si>
  <si>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</si>
  <si>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</si>
  <si>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</si>
  <si>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</si>
  <si>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</si>
  <si>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</si>
  <si>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</si>
  <si>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</si>
  <si>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</si>
  <si>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</si>
  <si>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</si>
  <si>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</si>
  <si>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</si>
  <si>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</si>
  <si>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</si>
  <si>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</si>
  <si>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</si>
  <si>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</si>
  <si>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</si>
  <si>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</si>
  <si>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</si>
  <si>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</si>
  <si>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</si>
  <si>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</si>
  <si>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</si>
  <si>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</si>
  <si>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</si>
  <si>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</si>
  <si>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</si>
  <si>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</si>
  <si>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</si>
  <si>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</si>
  <si>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</si>
  <si>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</si>
  <si>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</si>
  <si>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</si>
  <si>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</si>
  <si>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</si>
  <si>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</si>
  <si>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</si>
  <si>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</si>
  <si>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</si>
  <si>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</si>
  <si>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</si>
  <si>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</si>
  <si>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</si>
  <si>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</si>
  <si>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</si>
  <si>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</si>
  <si>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</si>
  <si>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</si>
  <si>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</si>
  <si>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</si>
  <si>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</si>
  <si>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</si>
  <si>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</si>
  <si>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</si>
  <si>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</si>
  <si>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</si>
  <si>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</si>
  <si>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</si>
  <si>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</si>
  <si>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</si>
  <si>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</si>
  <si>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</si>
  <si>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</si>
  <si>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</si>
  <si>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</si>
  <si>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</si>
  <si>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</si>
  <si>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</si>
  <si>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</si>
  <si>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</si>
  <si>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</si>
  <si>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</si>
  <si>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</si>
  <si>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</si>
  <si>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</si>
  <si>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</si>
  <si>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</si>
  <si>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</si>
  <si>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</si>
  <si>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</si>
  <si>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</si>
  <si>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</si>
  <si>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</si>
  <si>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</si>
  <si>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</si>
  <si>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</si>
  <si>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</si>
  <si>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</si>
  <si>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</si>
  <si>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</si>
  <si>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</si>
  <si>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</si>
  <si>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</si>
  <si>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</si>
  <si>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</si>
  <si>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</si>
  <si>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</si>
  <si>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</si>
  <si>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</si>
  <si>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</si>
  <si>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</si>
  <si>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</si>
  <si>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</si>
  <si>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</si>
  <si>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</si>
  <si>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</si>
  <si>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</si>
  <si>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</si>
  <si>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</si>
  <si>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</si>
  <si>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</si>
  <si>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</si>
  <si>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</si>
  <si>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</si>
  <si>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</si>
  <si>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</si>
  <si>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</si>
  <si>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</si>
  <si>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</si>
  <si>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</si>
  <si>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</si>
  <si>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</si>
  <si>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</si>
  <si>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</si>
  <si>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</si>
  <si>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</si>
  <si>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</si>
  <si>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</si>
  <si>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</si>
  <si>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</si>
  <si>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</si>
  <si>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</si>
  <si>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</si>
  <si>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</si>
  <si>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</si>
  <si>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</si>
  <si>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</si>
  <si>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</si>
  <si>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</si>
  <si>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</si>
  <si>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</si>
  <si>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</si>
  <si>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</si>
  <si>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</si>
  <si>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</si>
  <si>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</si>
  <si>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</si>
  <si>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</si>
  <si>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</si>
  <si>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</si>
  <si>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</si>
  <si>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</si>
  <si>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</si>
  <si>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</si>
  <si>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</si>
  <si>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</si>
  <si>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</si>
  <si>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</si>
  <si>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</si>
  <si>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</si>
  <si>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</si>
  <si>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</si>
  <si>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</si>
  <si>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</si>
  <si>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</si>
  <si>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</si>
  <si>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</si>
  <si>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</si>
  <si>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</si>
  <si>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</si>
  <si>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</si>
  <si>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</si>
  <si>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</si>
  <si>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</si>
  <si>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</si>
  <si>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</si>
  <si>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</si>
  <si>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</si>
  <si>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</si>
  <si>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</si>
  <si>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</si>
  <si>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</si>
  <si>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</si>
  <si>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</si>
  <si>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</si>
  <si>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</si>
  <si>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</si>
  <si>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</si>
  <si>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</si>
  <si>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</si>
  <si>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</si>
  <si>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</si>
  <si>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</si>
  <si>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</si>
  <si>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</si>
  <si>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</si>
  <si>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</si>
  <si>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</si>
  <si>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</si>
  <si>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</si>
  <si>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</si>
  <si>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</si>
  <si>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</si>
  <si>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</si>
  <si>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</si>
  <si>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</si>
  <si>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</si>
  <si>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</si>
  <si>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</si>
  <si>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</si>
  <si>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</si>
  <si>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</si>
  <si>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</si>
  <si>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</si>
  <si>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</si>
  <si>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</si>
  <si>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</si>
  <si>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</si>
  <si>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</si>
  <si>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</si>
  <si>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</si>
  <si>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</si>
  <si>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</si>
  <si>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</si>
  <si>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</si>
  <si>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</si>
  <si>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</si>
  <si>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</si>
  <si>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</si>
  <si>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</si>
  <si>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</si>
  <si>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</si>
  <si>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</si>
  <si>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</si>
  <si>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</si>
  <si>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</si>
  <si>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</si>
  <si>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</si>
  <si>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</si>
  <si>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</si>
  <si>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</si>
  <si>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</si>
  <si>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</si>
  <si>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</si>
  <si>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</si>
  <si>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</si>
  <si>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</si>
  <si>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</si>
  <si>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</si>
  <si>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</si>
  <si>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</si>
  <si>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</si>
  <si>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</si>
  <si>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</si>
  <si>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</si>
  <si>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</si>
  <si>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</si>
  <si>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</si>
  <si>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</si>
  <si>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</si>
  <si>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</si>
  <si>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</si>
  <si>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</si>
  <si>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</si>
  <si>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</si>
  <si>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</si>
  <si>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</si>
  <si>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</si>
  <si>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</si>
  <si>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</si>
  <si>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</si>
  <si>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</si>
  <si>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</si>
  <si>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</si>
  <si>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</si>
  <si>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</si>
  <si>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</si>
  <si>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</si>
  <si>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</si>
  <si>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</si>
  <si>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</si>
  <si>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</si>
  <si>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</si>
  <si>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</si>
  <si>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</si>
  <si>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</si>
  <si>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</si>
  <si>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</si>
  <si>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</si>
  <si>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</si>
  <si>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</si>
  <si>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</si>
  <si>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</si>
  <si>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</si>
  <si>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</si>
  <si>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</si>
  <si>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</si>
  <si>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</si>
  <si>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</si>
  <si>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</si>
  <si>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</si>
  <si>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</si>
  <si>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</si>
  <si>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</si>
  <si>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</si>
  <si>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</si>
  <si>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</si>
  <si>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</si>
  <si>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</si>
  <si>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</si>
  <si>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</si>
  <si>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</si>
  <si>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</si>
  <si>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</si>
  <si>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</si>
  <si>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</si>
  <si>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</si>
  <si>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</si>
  <si>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</si>
  <si>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</si>
  <si>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</si>
  <si>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</si>
  <si>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</si>
  <si>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</si>
  <si>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</si>
  <si>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</si>
  <si>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</si>
  <si>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</si>
  <si>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</si>
  <si>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</si>
  <si>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</si>
  <si>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</si>
  <si>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</si>
  <si>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</si>
  <si>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</si>
  <si>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</si>
  <si>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</si>
  <si>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</si>
  <si>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</si>
  <si>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</si>
  <si>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</si>
  <si>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</si>
  <si>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</si>
  <si>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</si>
  <si>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</si>
  <si>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</si>
  <si>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</si>
  <si>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</si>
  <si>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</si>
  <si>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</si>
  <si>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</si>
  <si>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</si>
  <si>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</si>
  <si>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</si>
  <si>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</si>
  <si>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</si>
  <si>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</si>
  <si>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</si>
  <si>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</si>
  <si>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</si>
  <si>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</si>
  <si>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</si>
  <si>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</si>
  <si>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</si>
  <si>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</si>
  <si>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</si>
  <si>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</si>
  <si>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</si>
  <si>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</si>
  <si>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</si>
  <si>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</si>
  <si>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</si>
  <si>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</si>
  <si>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</si>
  <si>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</si>
  <si>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</si>
  <si>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</si>
  <si>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</si>
  <si>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</si>
  <si>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</si>
  <si>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</si>
  <si>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</si>
  <si>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</si>
  <si>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</si>
  <si>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</si>
  <si>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</si>
  <si>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</si>
  <si>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</si>
  <si>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</si>
  <si>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</si>
  <si>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</si>
  <si>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</si>
  <si>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</si>
  <si>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</si>
  <si>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</si>
  <si>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</si>
  <si>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</si>
  <si>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</si>
  <si>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</si>
  <si>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</si>
  <si>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</si>
  <si>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</si>
  <si>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</si>
  <si>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</si>
  <si>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</si>
  <si>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</si>
  <si>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</si>
  <si>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</si>
  <si>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</si>
  <si>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</si>
  <si>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</si>
  <si>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</si>
  <si>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</si>
  <si>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</si>
  <si>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</si>
  <si>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</si>
  <si>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</si>
  <si>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</si>
  <si>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</si>
  <si>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</si>
  <si>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</si>
  <si>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</si>
  <si>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</si>
  <si>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</si>
  <si>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</si>
  <si>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</si>
  <si>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</si>
  <si>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</si>
  <si>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</si>
  <si>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</si>
  <si>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</si>
  <si>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</si>
  <si>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</si>
  <si>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</si>
  <si>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</si>
  <si>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</si>
  <si>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</si>
  <si>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</si>
  <si>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</si>
  <si>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</si>
  <si>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</si>
  <si>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</si>
  <si>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</si>
  <si>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</si>
  <si>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</si>
  <si>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</si>
  <si>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</si>
  <si>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</si>
  <si>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</si>
  <si>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</si>
  <si>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</si>
  <si>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</si>
  <si>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</si>
  <si>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</si>
  <si>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</si>
  <si>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</si>
  <si>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</si>
  <si>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</si>
  <si>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</si>
  <si>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</si>
  <si>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</si>
  <si>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</si>
  <si>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</si>
  <si>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</si>
  <si>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</si>
  <si>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</si>
  <si>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</si>
  <si>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</si>
  <si>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</si>
  <si>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</si>
  <si>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</si>
  <si>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</si>
  <si>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</si>
  <si>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</si>
  <si>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</si>
  <si>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</si>
  <si>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</si>
  <si>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</si>
  <si>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</si>
  <si>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</si>
  <si>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</si>
  <si>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</si>
  <si>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</si>
  <si>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</si>
  <si>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</si>
  <si>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</si>
  <si>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</si>
  <si>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</si>
  <si>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</si>
  <si>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</si>
  <si>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</si>
  <si>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</si>
  <si>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</si>
  <si>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</si>
  <si>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</si>
  <si>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</si>
  <si>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</si>
  <si>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</si>
  <si>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</si>
  <si>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</si>
  <si>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</si>
  <si>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</si>
  <si>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</si>
  <si>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</si>
  <si>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</si>
  <si>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</si>
  <si>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</si>
  <si>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</si>
  <si>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</si>
  <si>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</si>
  <si>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</si>
  <si>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</si>
  <si>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</si>
  <si>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</si>
  <si>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</si>
  <si>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</si>
  <si>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</si>
  <si>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</si>
  <si>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</si>
  <si>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</si>
  <si>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</si>
  <si>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</si>
  <si>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</si>
  <si>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</si>
  <si>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</si>
  <si>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</si>
  <si>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</si>
  <si>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</si>
  <si>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</si>
  <si>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</si>
  <si>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</si>
  <si>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</si>
  <si>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</si>
  <si>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</si>
  <si>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</si>
  <si>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</si>
  <si>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</si>
  <si>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</si>
  <si>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</si>
  <si>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</si>
  <si>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</si>
  <si>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</si>
  <si>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</si>
  <si>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</si>
  <si>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</si>
  <si>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</si>
  <si>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</si>
  <si>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</si>
  <si>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</si>
  <si>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</si>
  <si>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</si>
  <si>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</si>
  <si>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</si>
  <si>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</si>
  <si>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</si>
  <si>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</si>
  <si>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</si>
  <si>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</si>
  <si>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</si>
  <si>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</si>
  <si>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</si>
  <si>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</si>
  <si>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</si>
  <si>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</si>
  <si>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</si>
  <si>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</si>
  <si>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</si>
  <si>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</si>
  <si>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</si>
  <si>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</si>
  <si>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</si>
  <si>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</si>
  <si>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</si>
  <si>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</si>
  <si>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</si>
  <si>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</si>
  <si>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</si>
  <si>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</si>
  <si>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</si>
  <si>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</si>
  <si>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</si>
  <si>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</si>
  <si>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</si>
  <si>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</si>
  <si>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</si>
  <si>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</si>
  <si>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</si>
  <si>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</si>
  <si>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</si>
  <si>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</si>
  <si>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</si>
  <si>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</si>
  <si>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</si>
  <si>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</si>
  <si>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</si>
  <si>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</si>
  <si>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</si>
  <si>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</si>
  <si>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</si>
  <si>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</si>
  <si>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</si>
  <si>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</si>
  <si>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</si>
  <si>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</si>
  <si>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</si>
  <si>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</si>
  <si>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</si>
  <si>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</si>
  <si>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</si>
  <si>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</si>
  <si>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</si>
  <si>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</si>
  <si>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</si>
  <si>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</si>
  <si>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</si>
  <si>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</si>
  <si>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</si>
  <si>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</si>
  <si>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</si>
  <si>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</si>
  <si>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</si>
  <si>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</si>
  <si>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</si>
  <si>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</si>
  <si>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</si>
  <si>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</si>
  <si>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</si>
  <si>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</si>
  <si>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</si>
  <si>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</si>
  <si>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</si>
  <si>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</si>
  <si>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</si>
  <si>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</si>
  <si>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</si>
  <si>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</si>
  <si>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</si>
  <si>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</si>
  <si>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</si>
  <si>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</si>
  <si>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</si>
  <si>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</si>
  <si>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</si>
  <si>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</si>
  <si>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</si>
  <si>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</si>
  <si>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</si>
  <si>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</si>
  <si>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</si>
  <si>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</si>
  <si>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</si>
  <si>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</si>
  <si>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</si>
  <si>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</si>
  <si>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</si>
  <si>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</si>
  <si>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</si>
  <si>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</si>
  <si>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</si>
  <si>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</si>
  <si>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</si>
  <si>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</si>
  <si>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</si>
  <si>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</si>
  <si>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</si>
  <si>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</si>
  <si>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</si>
  <si>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</si>
  <si>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</si>
  <si>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</si>
  <si>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</si>
  <si>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</si>
  <si>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</si>
  <si>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</si>
  <si>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</si>
  <si>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</si>
  <si>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</si>
  <si>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</si>
  <si>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</si>
  <si>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</si>
  <si>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</si>
  <si>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</si>
  <si>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</si>
  <si>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</si>
  <si>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</si>
  <si>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</si>
  <si>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</si>
  <si>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</si>
  <si>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</si>
  <si>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</si>
  <si>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</si>
  <si>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</si>
  <si>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</si>
  <si>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</si>
  <si>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</si>
  <si>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</si>
  <si>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</si>
  <si>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</si>
  <si>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</si>
  <si>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</si>
  <si>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</si>
  <si>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</si>
  <si>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</si>
  <si>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</si>
  <si>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</si>
  <si>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</si>
  <si>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</si>
  <si>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</si>
  <si>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</si>
  <si>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</si>
  <si>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</si>
  <si>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</si>
  <si>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</si>
  <si>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</si>
  <si>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</si>
  <si>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</si>
  <si>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</si>
  <si>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</si>
  <si>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</si>
  <si>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</si>
  <si>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</si>
  <si>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</si>
  <si>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</si>
  <si>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</si>
  <si>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</si>
  <si>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</si>
  <si>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</si>
  <si>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</si>
  <si>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</si>
  <si>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</si>
  <si>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</si>
  <si>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</si>
  <si>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</si>
  <si>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</si>
  <si>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</si>
  <si>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</si>
  <si>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</si>
  <si>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</si>
  <si>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</si>
  <si>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</si>
  <si>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</si>
  <si>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</si>
  <si>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</si>
  <si>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</si>
  <si>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</si>
  <si>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</si>
  <si>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</si>
  <si>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</si>
  <si>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</si>
  <si>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</si>
  <si>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</si>
  <si>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</si>
  <si>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</si>
  <si>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</si>
  <si>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</si>
  <si>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</si>
  <si>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</si>
  <si>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</si>
  <si>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</si>
  <si>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</si>
  <si>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</si>
  <si>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</si>
  <si>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</si>
  <si>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</si>
  <si>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</si>
  <si>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</si>
  <si>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</si>
  <si>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</si>
  <si>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</si>
  <si>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</si>
  <si>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</si>
  <si>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</si>
  <si>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</si>
  <si>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</si>
  <si>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</si>
  <si>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</si>
  <si>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</si>
  <si>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</si>
  <si>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</si>
  <si>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</si>
  <si>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</si>
  <si>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</si>
  <si>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</si>
  <si>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</si>
  <si>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</si>
  <si>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</si>
  <si>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</si>
  <si>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</si>
  <si>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</si>
  <si>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</si>
  <si>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</si>
  <si>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</si>
  <si>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</si>
  <si>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</si>
  <si>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</si>
  <si>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</si>
  <si>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</si>
  <si>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</si>
  <si>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</si>
  <si>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</si>
  <si>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</si>
  <si>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</si>
  <si>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</si>
  <si>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</si>
  <si>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</si>
  <si>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</si>
  <si>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</si>
  <si>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</si>
  <si>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</si>
  <si>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</si>
  <si>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</si>
  <si>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</si>
  <si>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</si>
  <si>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</si>
  <si>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</si>
  <si>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</si>
  <si>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</si>
  <si>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</si>
  <si>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</si>
  <si>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</si>
  <si>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</si>
  <si>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</si>
  <si>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</si>
  <si>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</si>
  <si>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</si>
  <si>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</si>
  <si>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</si>
  <si>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</si>
  <si>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</si>
  <si>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</si>
  <si>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</si>
  <si>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</si>
  <si>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</si>
  <si>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</si>
  <si>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</si>
  <si>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</si>
  <si>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</si>
  <si>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</si>
  <si>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</si>
  <si>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</si>
  <si>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</si>
  <si>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</si>
  <si>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</si>
  <si>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</si>
  <si>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</si>
  <si>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</si>
  <si>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</si>
  <si>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</si>
  <si>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</si>
  <si>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</si>
  <si>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</si>
  <si>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</si>
  <si>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</si>
  <si>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</si>
  <si>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</si>
  <si>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</si>
  <si>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</si>
  <si>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</si>
  <si>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</si>
  <si>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</si>
  <si>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</si>
  <si>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</si>
  <si>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</si>
  <si>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</si>
  <si>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</si>
  <si>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</si>
  <si>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</si>
  <si>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</si>
  <si>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</si>
  <si>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</si>
  <si>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</si>
  <si>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</si>
  <si>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</si>
  <si>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</si>
  <si>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</si>
  <si>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</si>
  <si>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</si>
  <si>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</si>
  <si>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</si>
  <si>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</si>
  <si>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</si>
  <si>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</si>
  <si>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</si>
  <si>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</si>
  <si>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</si>
  <si>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</si>
  <si>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</si>
  <si>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</si>
  <si>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</si>
  <si>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</si>
  <si>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</si>
  <si>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</si>
  <si>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</si>
  <si>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</si>
  <si>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</si>
  <si>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</si>
  <si>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</si>
  <si>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</si>
  <si>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</si>
  <si>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</si>
  <si>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</si>
  <si>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</si>
  <si>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</si>
  <si>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</si>
  <si>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</si>
  <si>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</si>
  <si>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</si>
  <si>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</si>
  <si>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</si>
  <si>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</si>
  <si>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</si>
  <si>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</si>
  <si>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</si>
  <si>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</si>
  <si>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</si>
  <si>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</si>
  <si>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</si>
  <si>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</si>
  <si>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</si>
  <si>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</si>
  <si>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</si>
  <si>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</si>
  <si>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</si>
  <si>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</si>
  <si>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</si>
  <si>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</si>
  <si>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</si>
  <si>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</si>
  <si>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</si>
  <si>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</si>
  <si>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</si>
  <si>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</si>
  <si>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</si>
  <si>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</si>
  <si>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</si>
  <si>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</si>
  <si>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</si>
  <si>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</si>
  <si>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</si>
  <si>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</si>
  <si>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</si>
  <si>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</si>
  <si>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</si>
  <si>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</si>
  <si>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</si>
  <si>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</si>
  <si>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</si>
  <si>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</si>
  <si>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</si>
  <si>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</si>
  <si>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</si>
  <si>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</si>
  <si>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</si>
  <si>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</si>
  <si>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</si>
  <si>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</si>
  <si>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</si>
  <si>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</si>
  <si>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</si>
  <si>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</si>
  <si>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</si>
  <si>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</si>
  <si>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</si>
  <si>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</si>
  <si>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</si>
  <si>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</si>
  <si>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</si>
  <si>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</si>
  <si>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</si>
  <si>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</si>
  <si>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</si>
  <si>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</si>
  <si>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</si>
  <si>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</si>
  <si>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</si>
  <si>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</si>
  <si>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</si>
  <si>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</si>
  <si>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</si>
  <si>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</si>
  <si>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</si>
  <si>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</si>
  <si>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</si>
  <si>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</si>
  <si>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</si>
  <si>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</si>
  <si>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</si>
  <si>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</si>
  <si>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</si>
  <si>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</si>
  <si>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</si>
  <si>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</si>
  <si>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</si>
  <si>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</si>
  <si>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</si>
  <si>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</si>
  <si>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</si>
  <si>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</si>
  <si>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</si>
  <si>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</si>
  <si>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</si>
  <si>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</si>
  <si>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</si>
  <si>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</si>
  <si>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</si>
  <si>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</si>
  <si>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</si>
  <si>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</si>
  <si>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</si>
  <si>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</si>
  <si>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</si>
  <si>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</si>
  <si>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</si>
  <si>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</si>
  <si>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</si>
  <si>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</si>
  <si>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</si>
  <si>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</si>
  <si>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</si>
  <si>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</si>
  <si>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</si>
  <si>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</si>
  <si>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</si>
  <si>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</si>
  <si>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</si>
  <si>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</si>
  <si>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</si>
  <si>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</si>
  <si>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</si>
  <si>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</si>
  <si>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</si>
  <si>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</si>
  <si>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</si>
  <si>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</si>
  <si>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</si>
  <si>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</si>
  <si>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</si>
  <si>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</si>
  <si>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</si>
  <si>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</si>
  <si>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</si>
  <si>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</si>
  <si>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</si>
  <si>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</si>
  <si>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</si>
  <si>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</si>
  <si>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</si>
  <si>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</si>
  <si>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</si>
  <si>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</si>
  <si>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</si>
  <si>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</si>
  <si>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</si>
  <si>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</si>
  <si>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</si>
  <si>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</si>
  <si>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</si>
  <si>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</si>
  <si>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</si>
  <si>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</si>
  <si>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</si>
  <si>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</si>
  <si>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</si>
  <si>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</si>
  <si>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</si>
  <si>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</si>
  <si>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</si>
  <si>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</si>
  <si>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</si>
  <si>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</si>
  <si>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</si>
  <si>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</si>
  <si>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</si>
  <si>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</si>
  <si>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</si>
  <si>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</si>
  <si>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</si>
  <si>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</si>
  <si>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</si>
  <si>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</si>
  <si>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</si>
  <si>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</si>
  <si>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</si>
  <si>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</si>
  <si>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</si>
  <si>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</si>
  <si>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</si>
  <si>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</si>
  <si>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</si>
  <si>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</si>
  <si>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</si>
  <si>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</si>
  <si>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</si>
  <si>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</si>
  <si>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</si>
  <si>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</si>
  <si>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</si>
  <si>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</si>
  <si>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</si>
  <si>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</si>
  <si>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</si>
  <si>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</si>
  <si>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</si>
  <si>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</si>
  <si>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</si>
  <si>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</si>
  <si>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</si>
  <si>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</si>
  <si>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</si>
  <si>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</si>
  <si>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</si>
  <si>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</si>
  <si>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</si>
  <si>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</si>
  <si>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</si>
  <si>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</si>
  <si>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</si>
  <si>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</si>
  <si>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</si>
  <si>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</si>
  <si>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</si>
  <si>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</si>
  <si>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</si>
  <si>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</si>
  <si>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</si>
  <si>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</si>
  <si>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</si>
  <si>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</si>
  <si>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</si>
  <si>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</si>
  <si>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</si>
  <si>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</si>
  <si>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</si>
  <si>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</si>
  <si>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</si>
  <si>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</si>
  <si>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</si>
  <si>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</si>
  <si>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</si>
  <si>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</si>
  <si>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</si>
  <si>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</si>
  <si>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</si>
  <si>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</si>
  <si>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</si>
  <si>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</si>
  <si>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</si>
  <si>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</si>
  <si>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</si>
  <si>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</si>
  <si>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</si>
  <si>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</si>
  <si>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</si>
  <si>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</si>
  <si>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</si>
  <si>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</si>
  <si>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</si>
  <si>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</si>
  <si>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</si>
  <si>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</si>
  <si>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</si>
  <si>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</si>
  <si>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</si>
  <si>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</si>
  <si>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</si>
  <si>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</si>
  <si>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</si>
  <si>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</si>
  <si>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</si>
  <si>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</si>
  <si>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</si>
  <si>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</si>
  <si>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</si>
  <si>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</si>
  <si>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</si>
  <si>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</si>
  <si>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</si>
  <si>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</si>
  <si>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</si>
  <si>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</si>
  <si>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</si>
  <si>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</si>
  <si>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</si>
  <si>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</si>
  <si>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</si>
  <si>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</si>
  <si>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</si>
  <si>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</si>
  <si>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</si>
  <si>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</si>
  <si>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</si>
  <si>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</si>
  <si>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</si>
  <si>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</si>
  <si>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</si>
  <si>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</si>
  <si>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</si>
  <si>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</si>
  <si>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</si>
  <si>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</si>
  <si>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</si>
  <si>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</si>
  <si>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</si>
  <si>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</si>
  <si>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</si>
  <si>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</si>
  <si>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</si>
  <si>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</si>
  <si>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</si>
  <si>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</si>
  <si>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</si>
  <si>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</si>
  <si>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</si>
  <si>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</si>
  <si>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</si>
  <si>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</si>
  <si>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</si>
  <si>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</si>
  <si>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</si>
  <si>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</si>
  <si>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</si>
  <si>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</si>
  <si>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</si>
  <si>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</si>
  <si>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</si>
  <si>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</si>
  <si>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</si>
  <si>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</si>
  <si>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</si>
  <si>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</si>
  <si>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</si>
  <si>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</si>
  <si>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</si>
  <si>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</si>
  <si>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</si>
  <si>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</si>
  <si>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</si>
  <si>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</si>
  <si>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</si>
  <si>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</si>
  <si>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</si>
  <si>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</si>
  <si>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</si>
  <si>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</si>
  <si>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</si>
  <si>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</si>
  <si>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</si>
  <si>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</si>
  <si>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</si>
  <si>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</si>
  <si>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</si>
  <si>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</si>
  <si>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</si>
  <si>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</si>
  <si>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</si>
  <si>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</si>
  <si>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</si>
  <si>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</si>
  <si>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</si>
  <si>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</si>
  <si>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</si>
  <si>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</si>
  <si>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</si>
  <si>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</si>
  <si>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</si>
  <si>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</si>
  <si>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</si>
  <si>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</si>
  <si>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</si>
  <si>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</si>
  <si>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</si>
  <si>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</si>
  <si>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</si>
  <si>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</si>
  <si>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</si>
  <si>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</si>
  <si>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</si>
  <si>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</si>
  <si>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</si>
  <si>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</si>
  <si>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</si>
  <si>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</si>
  <si>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</si>
  <si>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</si>
  <si>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</si>
  <si>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</si>
  <si>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</si>
  <si>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</si>
  <si>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</si>
  <si>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</si>
  <si>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</si>
  <si>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</si>
  <si>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</si>
  <si>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</si>
  <si>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</si>
  <si>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</si>
  <si>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</si>
  <si>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</si>
  <si>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</si>
  <si>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</si>
  <si>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</si>
  <si>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</si>
  <si>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</si>
  <si>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</si>
  <si>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</si>
  <si>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</si>
  <si>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</si>
  <si>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</si>
  <si>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</si>
  <si>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</si>
  <si>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</si>
  <si>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</si>
  <si>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</si>
  <si>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</si>
  <si>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</si>
  <si>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</si>
  <si>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</si>
  <si>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</si>
  <si>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</si>
  <si>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</si>
  <si>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</si>
  <si>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</si>
  <si>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</si>
  <si>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</si>
  <si>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</si>
  <si>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</si>
  <si>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</si>
  <si>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</si>
  <si>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</si>
  <si>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</si>
  <si>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</si>
  <si>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</si>
  <si>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</si>
  <si>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</si>
  <si>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</si>
  <si>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</si>
  <si>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</si>
  <si>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</si>
  <si>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</si>
  <si>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</si>
  <si>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</si>
  <si>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</si>
  <si>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</si>
  <si>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</si>
  <si>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</si>
  <si>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</si>
  <si>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</si>
  <si>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</si>
  <si>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</si>
  <si>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</si>
  <si>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</si>
  <si>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</si>
  <si>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</si>
  <si>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</si>
  <si>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</si>
  <si>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</si>
  <si>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</si>
  <si>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</si>
  <si>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</si>
  <si>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</si>
  <si>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</si>
  <si>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</si>
  <si>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</si>
  <si>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</si>
  <si>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</si>
  <si>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</si>
  <si>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</si>
  <si>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</si>
  <si>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</si>
  <si>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</si>
  <si>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</si>
  <si>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</si>
  <si>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</si>
  <si>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</si>
  <si>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</si>
  <si>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</si>
  <si>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</si>
  <si>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</si>
  <si>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</si>
  <si>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</si>
  <si>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</si>
  <si>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</si>
  <si>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</si>
  <si>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</si>
  <si>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</si>
  <si>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</si>
  <si>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</si>
  <si>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</si>
  <si>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</si>
  <si>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</si>
  <si>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</si>
  <si>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</si>
  <si>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</si>
  <si>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</si>
  <si>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</si>
  <si>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</si>
  <si>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</si>
  <si>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</si>
  <si>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</si>
  <si>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</si>
  <si>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</si>
  <si>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</si>
  <si>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</si>
  <si>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</si>
  <si>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</si>
  <si>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</si>
  <si>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</si>
  <si>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</si>
  <si>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</si>
  <si>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</si>
  <si>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</si>
  <si>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</si>
  <si>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</si>
  <si>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</si>
  <si>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</si>
  <si>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</si>
  <si>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</si>
  <si>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</si>
  <si>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</si>
  <si>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</si>
  <si>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</si>
  <si>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</si>
  <si>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</si>
  <si>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</si>
  <si>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</si>
  <si>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</si>
  <si>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</si>
  <si>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</si>
  <si>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</si>
  <si>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</si>
  <si>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</si>
  <si>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</si>
  <si>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</si>
  <si>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</si>
  <si>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</si>
  <si>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</si>
  <si>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</si>
  <si>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</si>
  <si>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</si>
  <si>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</si>
  <si>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</si>
  <si>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</si>
  <si>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</si>
  <si>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</si>
  <si>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</si>
  <si>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</si>
  <si>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</si>
  <si>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</si>
  <si>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</si>
  <si>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</si>
  <si>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</si>
  <si>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</si>
  <si>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</si>
  <si>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</si>
  <si>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</si>
  <si>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</si>
  <si>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</si>
  <si>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</si>
  <si>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</si>
  <si>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</si>
  <si>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</si>
  <si>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</si>
  <si>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</si>
  <si>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</si>
  <si>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</si>
  <si>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</si>
  <si>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</si>
  <si>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</si>
  <si>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</si>
  <si>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</si>
  <si>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</si>
  <si>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</si>
  <si>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</si>
  <si>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</si>
  <si>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</si>
  <si>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</si>
  <si>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</si>
  <si>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</si>
  <si>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</si>
  <si>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</si>
  <si>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</si>
  <si>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</si>
  <si>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</si>
  <si>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</si>
  <si>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</si>
  <si>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</si>
  <si>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</si>
  <si>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</si>
  <si>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</si>
  <si>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</si>
  <si>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</si>
  <si>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</si>
  <si>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</si>
  <si>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</si>
  <si>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</si>
  <si>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</si>
  <si>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</si>
  <si>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</si>
  <si>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</si>
  <si>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</si>
  <si>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</si>
  <si>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</si>
  <si>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</si>
  <si>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</si>
  <si>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</si>
  <si>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</si>
  <si>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</si>
  <si>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</si>
  <si>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</si>
  <si>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</si>
  <si>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</si>
  <si>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</si>
  <si>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</si>
  <si>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</si>
  <si>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</si>
  <si>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</si>
  <si>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</si>
  <si>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</si>
  <si>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</si>
  <si>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</si>
  <si>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</si>
  <si>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</si>
  <si>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</si>
  <si>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</si>
  <si>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</si>
  <si>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</si>
  <si>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</si>
  <si>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</si>
  <si>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</si>
  <si>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</si>
  <si>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</si>
  <si>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</si>
  <si>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</si>
  <si>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</si>
  <si>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</si>
  <si>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</si>
  <si>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</si>
  <si>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</si>
  <si>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</si>
  <si>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</si>
  <si>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</si>
  <si>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</si>
  <si>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</si>
  <si>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</si>
  <si>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</si>
  <si>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</si>
  <si>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</si>
  <si>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</si>
  <si>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</si>
  <si>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</si>
  <si>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</si>
  <si>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</si>
  <si>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</si>
  <si>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</si>
  <si>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</si>
  <si>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</si>
  <si>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</si>
  <si>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</si>
  <si>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</si>
  <si>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</si>
  <si>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</si>
  <si>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</si>
  <si>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</si>
  <si>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</si>
  <si>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</si>
  <si>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</si>
  <si>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</si>
  <si>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</si>
  <si>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</si>
  <si>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</si>
  <si>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</si>
  <si>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</si>
  <si>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</si>
  <si>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</si>
  <si>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</si>
  <si>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</si>
  <si>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</si>
  <si>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</si>
  <si>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</si>
  <si>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</si>
  <si>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</si>
  <si>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</si>
  <si>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</si>
  <si>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</si>
  <si>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</si>
  <si>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</si>
  <si>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</si>
  <si>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</si>
  <si>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</si>
  <si>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</si>
  <si>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</si>
  <si>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</si>
  <si>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</si>
  <si>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</si>
  <si>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</si>
  <si>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</si>
  <si>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</si>
  <si>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</si>
  <si>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</si>
  <si>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</si>
  <si>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</si>
  <si>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</si>
  <si>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</si>
  <si>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</si>
  <si>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</si>
  <si>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</si>
  <si>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</si>
  <si>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</si>
  <si>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</si>
  <si>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</si>
  <si>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</si>
  <si>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</si>
  <si>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</si>
  <si>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</si>
  <si>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</si>
  <si>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</si>
  <si>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</si>
  <si>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</si>
  <si>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</si>
  <si>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</si>
  <si>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</si>
  <si>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</si>
  <si>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</si>
  <si>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</si>
  <si>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</si>
  <si>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</si>
  <si>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</si>
  <si>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</si>
  <si>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</si>
  <si>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</si>
  <si>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</si>
  <si>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</si>
  <si>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</si>
  <si>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</si>
  <si>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</si>
  <si>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</si>
  <si>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</si>
  <si>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</si>
  <si>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</si>
  <si>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</si>
  <si>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</si>
  <si>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</si>
  <si>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</si>
  <si>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</si>
  <si>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</si>
  <si>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</si>
  <si>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</si>
  <si>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</si>
  <si>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</si>
  <si>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</si>
  <si>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</si>
  <si>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</si>
  <si>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</si>
  <si>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</si>
  <si>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</si>
  <si>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</si>
  <si>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</si>
  <si>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</si>
  <si>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</si>
  <si>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</si>
  <si>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</si>
  <si>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</si>
  <si>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</si>
  <si>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</si>
  <si>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</si>
  <si>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</si>
  <si>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</si>
  <si>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</si>
  <si>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</si>
  <si>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</si>
  <si>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</si>
  <si>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</si>
  <si>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</si>
  <si>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</si>
  <si>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</si>
  <si>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</si>
  <si>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</si>
  <si>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</si>
  <si>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</si>
  <si>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</si>
  <si>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</si>
  <si>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</si>
  <si>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</si>
  <si>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</si>
  <si>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</si>
  <si>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</si>
  <si>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</si>
  <si>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</si>
  <si>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</si>
  <si>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</si>
  <si>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</si>
  <si>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</si>
  <si>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</si>
  <si>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</si>
  <si>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</si>
  <si>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</si>
  <si>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</si>
  <si>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</si>
  <si>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</si>
  <si>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</si>
  <si>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</si>
  <si>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</si>
  <si>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</si>
  <si>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</si>
  <si>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</si>
  <si>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</si>
  <si>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</si>
  <si>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</si>
  <si>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</si>
  <si>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</si>
  <si>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</si>
  <si>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</si>
  <si>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</si>
  <si>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</si>
  <si>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</si>
  <si>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</si>
  <si>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</si>
  <si>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</si>
  <si>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</si>
  <si>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</si>
  <si>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</si>
  <si>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</si>
  <si>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</si>
  <si>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</si>
  <si>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</si>
  <si>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</si>
  <si>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</si>
  <si>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</si>
  <si>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</si>
  <si>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</si>
  <si>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</si>
  <si>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</si>
  <si>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</si>
  <si>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</si>
  <si>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</si>
  <si>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</si>
  <si>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</si>
  <si>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</si>
  <si>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</si>
  <si>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</si>
  <si>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</si>
  <si>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</si>
  <si>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</si>
  <si>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</si>
  <si>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</si>
  <si>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</si>
  <si>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</si>
  <si>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</si>
  <si>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</si>
  <si>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</si>
  <si>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</si>
  <si>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</si>
  <si>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</si>
  <si>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</si>
  <si>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</si>
  <si>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</si>
  <si>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</si>
  <si>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</si>
  <si>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</si>
  <si>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</si>
  <si>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</si>
  <si>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</si>
  <si>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</si>
  <si>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</si>
  <si>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</si>
  <si>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</si>
  <si>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</si>
  <si>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</si>
  <si>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</si>
  <si>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</si>
  <si>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</si>
  <si>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</si>
  <si>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</si>
  <si>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</si>
  <si>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</si>
  <si>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</si>
  <si>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</si>
  <si>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</si>
  <si>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</si>
  <si>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</si>
  <si>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</si>
  <si>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</si>
  <si>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</si>
  <si>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</si>
  <si>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</si>
  <si>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</si>
  <si>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</si>
  <si>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</si>
  <si>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</si>
  <si>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</si>
  <si>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</si>
  <si>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</si>
  <si>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</si>
  <si>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</si>
  <si>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</si>
  <si>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</si>
  <si>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</si>
  <si>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</si>
  <si>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</si>
  <si>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</si>
  <si>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</si>
  <si>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</si>
  <si>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</si>
  <si>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</si>
  <si>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</si>
  <si>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</si>
  <si>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</si>
  <si>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</si>
  <si>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</si>
  <si>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</si>
  <si>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</si>
  <si>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</si>
  <si>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</si>
  <si>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</si>
  <si>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</si>
  <si>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</si>
  <si>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</si>
  <si>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</si>
  <si>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</si>
  <si>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</si>
  <si>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</si>
  <si>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</si>
  <si>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</si>
  <si>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</si>
  <si>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</si>
  <si>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</si>
  <si>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</si>
  <si>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</si>
  <si>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</si>
  <si>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</si>
  <si>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</si>
  <si>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</si>
  <si>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</si>
  <si>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</si>
  <si>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</si>
  <si>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</si>
  <si>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</si>
  <si>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</si>
  <si>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</si>
  <si>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</si>
  <si>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</si>
  <si>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</si>
  <si>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</si>
  <si>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</si>
  <si>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</si>
  <si>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</si>
  <si>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</si>
  <si>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</si>
  <si>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</si>
  <si>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</si>
  <si>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</si>
  <si>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</si>
  <si>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</si>
  <si>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</si>
  <si>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</si>
  <si>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</si>
  <si>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</si>
  <si>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</si>
  <si>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</si>
  <si>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</si>
  <si>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</si>
  <si>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</si>
  <si>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</si>
  <si>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</si>
  <si>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</si>
  <si>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</si>
  <si>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</si>
  <si>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</si>
  <si>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</si>
  <si>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</si>
  <si>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</si>
  <si>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</si>
  <si>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</si>
  <si>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</si>
  <si>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</si>
  <si>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</si>
  <si>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</si>
  <si>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</si>
  <si>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</si>
  <si>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</si>
  <si>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</si>
  <si>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</si>
  <si>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</si>
  <si>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</si>
  <si>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</si>
  <si>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</si>
  <si>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</si>
  <si>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</si>
  <si>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</si>
  <si>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</si>
  <si>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</si>
  <si>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</si>
  <si>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</si>
  <si>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</si>
  <si>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</si>
  <si>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</si>
  <si>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</si>
  <si>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</si>
  <si>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</si>
  <si>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</si>
  <si>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</si>
  <si>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</si>
  <si>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</si>
  <si>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</si>
  <si>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</si>
  <si>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</si>
  <si>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</si>
  <si>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</si>
  <si>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</si>
  <si>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</si>
  <si>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</si>
  <si>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</si>
  <si>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</si>
  <si>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</si>
  <si>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</si>
  <si>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</si>
  <si>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</si>
  <si>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</si>
  <si>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</si>
  <si>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</si>
  <si>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</si>
  <si>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</si>
  <si>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</si>
  <si>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</si>
  <si>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</si>
  <si>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</si>
  <si>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</si>
  <si>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</si>
  <si>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</si>
  <si>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</si>
  <si>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</si>
  <si>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</si>
  <si>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</si>
  <si>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</si>
  <si>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</si>
  <si>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</si>
  <si>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</si>
  <si>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</si>
  <si>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</si>
  <si>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</si>
  <si>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</si>
  <si>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</si>
  <si>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</si>
  <si>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</si>
  <si>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</si>
  <si>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</si>
  <si>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</si>
  <si>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</si>
  <si>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</si>
  <si>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</si>
  <si>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</si>
  <si>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</si>
  <si>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</si>
  <si>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</si>
  <si>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</si>
  <si>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</si>
  <si>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</si>
  <si>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</si>
  <si>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</si>
  <si>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</si>
  <si>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</si>
  <si>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</si>
  <si>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</si>
  <si>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</si>
  <si>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</si>
  <si>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</si>
  <si>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</si>
  <si>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</si>
  <si>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</si>
  <si>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</si>
  <si>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</si>
  <si>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</si>
  <si>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</si>
  <si>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</si>
  <si>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</si>
  <si>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</si>
  <si>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</si>
  <si>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</si>
  <si>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</si>
  <si>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</si>
  <si>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</si>
  <si>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</si>
  <si>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</si>
  <si>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</si>
  <si>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</si>
  <si>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</si>
  <si>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</si>
  <si>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</si>
  <si>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</si>
  <si>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</si>
  <si>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</si>
  <si>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</si>
  <si>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</si>
  <si>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</si>
  <si>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</si>
  <si>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</si>
  <si>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</si>
  <si>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</si>
  <si>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</si>
  <si>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</si>
  <si>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</si>
  <si>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</si>
  <si>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</si>
  <si>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</si>
  <si>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</si>
  <si>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</si>
  <si>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</si>
  <si>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</si>
  <si>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</si>
  <si>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</si>
  <si>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</si>
  <si>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</si>
  <si>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</si>
  <si>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</si>
  <si>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</si>
  <si>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</si>
  <si>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</si>
  <si>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</si>
  <si>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</si>
  <si>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</si>
  <si>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</si>
  <si>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</si>
  <si>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</si>
  <si>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</si>
  <si>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</si>
  <si>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</si>
  <si>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</si>
  <si>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</si>
  <si>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</si>
  <si>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</si>
  <si>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</si>
  <si>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</si>
  <si>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</si>
  <si>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</si>
  <si>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</si>
  <si>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</si>
  <si>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</si>
  <si>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</si>
  <si>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</si>
  <si>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</si>
  <si>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</si>
  <si>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</si>
  <si>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</si>
  <si>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</si>
  <si>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</si>
  <si>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</si>
  <si>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</si>
  <si>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</si>
  <si>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</si>
  <si>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</si>
  <si>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</si>
  <si>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</si>
  <si>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</si>
  <si>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</si>
  <si>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</si>
  <si>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</si>
  <si>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</si>
  <si>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</si>
  <si>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</si>
  <si>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</si>
  <si>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</si>
  <si>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</si>
  <si>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</si>
  <si>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</si>
  <si>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</si>
  <si>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</si>
  <si>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</si>
  <si>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</si>
  <si>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</si>
  <si>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</si>
  <si>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</si>
  <si>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</si>
  <si>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</si>
  <si>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</si>
  <si>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</si>
  <si>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</si>
  <si>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</si>
  <si>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</si>
  <si>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</si>
  <si>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</si>
  <si>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</si>
  <si>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</si>
  <si>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</si>
  <si>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</si>
  <si>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</si>
  <si>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</si>
  <si>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</si>
  <si>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</si>
  <si>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</si>
  <si>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</si>
  <si>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</si>
  <si>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</si>
  <si>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</si>
  <si>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</si>
  <si>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</si>
  <si>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</si>
  <si>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</si>
  <si>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</si>
  <si>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</si>
  <si>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</si>
  <si>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</si>
  <si>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</si>
  <si>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</si>
  <si>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</si>
  <si>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</si>
  <si>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</si>
  <si>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</si>
  <si>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</si>
  <si>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</si>
  <si>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</si>
  <si>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</si>
  <si>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</si>
  <si>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</si>
  <si>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</si>
  <si>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</si>
  <si>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</si>
  <si>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</si>
  <si>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</si>
  <si>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</si>
  <si>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</si>
  <si>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</si>
  <si>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</si>
  <si>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</si>
  <si>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</si>
  <si>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</si>
  <si>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</si>
  <si>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</si>
  <si>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</si>
  <si>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</si>
  <si>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</si>
  <si>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</si>
  <si>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</si>
  <si>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</si>
  <si>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</si>
  <si>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</si>
  <si>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</si>
  <si>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</si>
  <si>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</si>
  <si>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</si>
  <si>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</si>
  <si>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</si>
  <si>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</si>
  <si>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</si>
  <si>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</si>
  <si>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</si>
  <si>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</si>
  <si>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</si>
  <si>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</si>
  <si>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</si>
  <si>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</si>
  <si>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</si>
  <si>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</si>
  <si>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</si>
  <si>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</si>
  <si>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</si>
  <si>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</si>
  <si>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</si>
  <si>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</si>
  <si>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</si>
  <si>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</si>
  <si>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</si>
  <si>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</si>
  <si>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</si>
  <si>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</si>
  <si>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</si>
  <si>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</si>
  <si>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</si>
  <si>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</si>
  <si>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</si>
  <si>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</si>
  <si>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</si>
  <si>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</si>
  <si>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</si>
  <si>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</si>
  <si>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</si>
  <si>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</si>
  <si>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</si>
  <si>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</si>
  <si>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</si>
  <si>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</si>
  <si>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</si>
  <si>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</si>
  <si>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</si>
  <si>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</si>
  <si>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</si>
  <si>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</si>
  <si>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</si>
  <si>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</si>
  <si>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</si>
  <si>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</si>
  <si>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</si>
  <si>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</si>
  <si>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</si>
  <si>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</si>
  <si>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</si>
  <si>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</si>
  <si>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</si>
  <si>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</si>
  <si>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</si>
  <si>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</si>
  <si>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</si>
  <si>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</si>
  <si>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</si>
  <si>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</si>
  <si>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</si>
  <si>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</si>
  <si>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</si>
  <si>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</si>
  <si>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</si>
  <si>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</si>
  <si>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</si>
  <si>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</si>
  <si>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</si>
  <si>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</si>
  <si>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</si>
  <si>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</si>
  <si>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</si>
  <si>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</si>
  <si>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</si>
  <si>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</si>
  <si>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</si>
  <si>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</si>
  <si>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</si>
  <si>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</si>
  <si>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</si>
  <si>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</si>
  <si>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</si>
  <si>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</si>
  <si>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</si>
  <si>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</si>
  <si>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</si>
  <si>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</si>
  <si>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</si>
  <si>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</si>
  <si>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</si>
  <si>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</si>
  <si>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</si>
  <si>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</si>
  <si>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</si>
  <si>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</si>
  <si>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</si>
  <si>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</si>
  <si>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</si>
  <si>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</si>
  <si>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</si>
  <si>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</si>
  <si>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</si>
  <si>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</si>
  <si>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</si>
  <si>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</si>
  <si>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</si>
  <si>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</si>
  <si>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</si>
  <si>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</si>
  <si>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</si>
  <si>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</si>
  <si>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</si>
  <si>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</si>
  <si>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</si>
  <si>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</si>
  <si>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</si>
  <si>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</si>
  <si>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</si>
  <si>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</si>
  <si>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</si>
  <si>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</si>
  <si>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</si>
  <si>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</si>
  <si>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</si>
  <si>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</si>
  <si>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</si>
  <si>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</si>
  <si>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</si>
  <si>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</si>
  <si>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</si>
  <si>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</si>
  <si>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</si>
  <si>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</si>
  <si>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</si>
  <si>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</si>
  <si>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</si>
  <si>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</si>
  <si>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</si>
  <si>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</si>
  <si>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</si>
  <si>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</si>
  <si>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</si>
  <si>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</si>
  <si>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</si>
  <si>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</si>
  <si>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</si>
  <si>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</si>
  <si>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</si>
  <si>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</si>
  <si>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</si>
  <si>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</si>
  <si>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</si>
  <si>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</si>
  <si>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</si>
  <si>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</si>
  <si>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</si>
  <si>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</si>
  <si>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</si>
  <si>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</si>
  <si>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</si>
  <si>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</si>
  <si>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</si>
  <si>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</si>
  <si>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</si>
  <si>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</si>
  <si>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</si>
  <si>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</si>
  <si>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</si>
  <si>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</si>
  <si>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</si>
  <si>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</si>
  <si>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</si>
  <si>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</si>
  <si>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</si>
  <si>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</si>
  <si>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</si>
  <si>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</si>
  <si>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</si>
  <si>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</si>
  <si>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</si>
  <si>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</si>
  <si>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</si>
  <si>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</si>
  <si>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</si>
  <si>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</si>
  <si>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</si>
  <si>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</si>
  <si>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</si>
  <si>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</si>
  <si>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</si>
  <si>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</si>
  <si>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</si>
  <si>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</si>
  <si>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</si>
  <si>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</si>
  <si>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</si>
  <si>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</si>
  <si>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</si>
  <si>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</si>
  <si>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</si>
  <si>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</si>
  <si>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</si>
  <si>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</si>
  <si>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</si>
  <si>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</si>
  <si>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</si>
  <si>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</si>
  <si>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</si>
  <si>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</si>
  <si>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</si>
  <si>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</si>
  <si>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</si>
  <si>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</si>
  <si>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</si>
  <si>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</si>
  <si>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</si>
  <si>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</si>
  <si>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</si>
  <si>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</si>
  <si>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</si>
  <si>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</si>
  <si>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</si>
  <si>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</si>
  <si>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</si>
  <si>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</si>
  <si>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</si>
  <si>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</si>
  <si>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</si>
  <si>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</si>
  <si>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</si>
  <si>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</si>
  <si>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</si>
  <si>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</si>
  <si>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</si>
  <si>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</si>
  <si>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</si>
  <si>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</si>
  <si>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</si>
  <si>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</si>
  <si>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</si>
  <si>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</si>
  <si>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</si>
  <si>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</si>
  <si>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</si>
  <si>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</si>
  <si>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</si>
  <si>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</si>
  <si>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</si>
  <si>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</si>
  <si>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</si>
  <si>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</si>
  <si>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</si>
  <si>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</si>
  <si>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</si>
  <si>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</si>
  <si>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</si>
  <si>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</si>
  <si>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</si>
  <si>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</si>
  <si>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</si>
  <si>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</si>
  <si>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</si>
  <si>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</si>
  <si>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</si>
  <si>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</si>
  <si>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</si>
  <si>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</si>
  <si>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</si>
  <si>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</si>
  <si>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</si>
  <si>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</si>
  <si>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</si>
  <si>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</si>
  <si>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</si>
  <si>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</si>
  <si>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</si>
  <si>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</si>
  <si>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</si>
  <si>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</si>
  <si>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</si>
  <si>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</si>
  <si>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</si>
  <si>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</si>
  <si>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</si>
  <si>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</si>
  <si>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</si>
  <si>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</si>
  <si>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</si>
  <si>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</si>
  <si>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</si>
  <si>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</si>
  <si>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</si>
  <si>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</si>
  <si>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</si>
  <si>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</si>
  <si>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</si>
  <si>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</si>
  <si>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</si>
  <si>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</si>
  <si>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</si>
  <si>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</si>
  <si>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</si>
  <si>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</si>
  <si>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</si>
  <si>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</si>
  <si>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</si>
  <si>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</si>
  <si>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</si>
  <si>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</si>
  <si>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</si>
  <si>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</si>
  <si>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</si>
  <si>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</si>
  <si>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</si>
  <si>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</si>
  <si>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</si>
  <si>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</si>
  <si>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</si>
  <si>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</si>
  <si>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</si>
  <si>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</si>
  <si>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</si>
  <si>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</si>
  <si>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</si>
  <si>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</si>
  <si>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</si>
  <si>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</si>
  <si>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</si>
  <si>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</si>
  <si>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</si>
  <si>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</si>
  <si>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</si>
  <si>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</si>
  <si>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</si>
  <si>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</si>
  <si>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</si>
  <si>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</si>
  <si>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</si>
  <si>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</si>
  <si>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</si>
  <si>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</si>
  <si>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</si>
  <si>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</si>
  <si>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</si>
  <si>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</si>
  <si>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</si>
  <si>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</si>
  <si>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</si>
  <si>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</si>
  <si>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</si>
  <si>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</si>
  <si>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</si>
  <si>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</si>
  <si>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</si>
  <si>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</si>
  <si>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</si>
  <si>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</si>
  <si>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</si>
  <si>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</si>
  <si>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</si>
  <si>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</si>
  <si>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</si>
  <si>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</si>
  <si>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</si>
  <si>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</si>
  <si>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</si>
  <si>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</si>
  <si>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</si>
  <si>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</si>
  <si>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</si>
  <si>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</si>
  <si>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</si>
  <si>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</si>
  <si>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</si>
  <si>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</si>
  <si>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</si>
  <si>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</si>
  <si>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</si>
  <si>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</si>
  <si>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</si>
  <si>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</si>
  <si>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</si>
  <si>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</si>
  <si>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</si>
  <si>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</si>
  <si>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</si>
  <si>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</si>
  <si>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</si>
  <si>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</si>
  <si>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</si>
  <si>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</si>
  <si>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</si>
  <si>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</si>
  <si>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</si>
  <si>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</si>
  <si>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</si>
  <si>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</si>
  <si>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</si>
  <si>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</si>
  <si>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</si>
  <si>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</si>
  <si>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</si>
  <si>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</si>
  <si>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</si>
  <si>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</si>
  <si>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</si>
  <si>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</si>
  <si>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</si>
  <si>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</si>
  <si>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</si>
  <si>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</si>
  <si>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</si>
  <si>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</si>
  <si>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</si>
  <si>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</si>
  <si>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</si>
  <si>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</si>
  <si>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</si>
  <si>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</si>
  <si>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</si>
  <si>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</si>
  <si>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</si>
  <si>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</si>
  <si>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</si>
  <si>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</si>
  <si>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</si>
  <si>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</si>
  <si>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</si>
  <si>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</si>
  <si>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</si>
  <si>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</si>
  <si>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</si>
  <si>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</si>
  <si>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</si>
  <si>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</si>
  <si>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</si>
  <si>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</si>
  <si>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</si>
  <si>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</si>
  <si>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</si>
  <si>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</si>
  <si>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</si>
  <si>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</si>
  <si>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</si>
  <si>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</si>
  <si>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</si>
  <si>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</si>
  <si>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</si>
  <si>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</si>
  <si>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</si>
  <si>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</si>
  <si>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</si>
  <si>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</si>
  <si>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</si>
  <si>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</si>
  <si>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</si>
  <si>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</si>
  <si>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</si>
  <si>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</si>
  <si>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</si>
  <si>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</si>
  <si>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</si>
  <si>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</si>
  <si>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</si>
  <si>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</si>
  <si>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</si>
  <si>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</si>
  <si>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</si>
  <si>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</si>
  <si>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</si>
  <si>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</si>
  <si>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</si>
  <si>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</si>
  <si>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</si>
  <si>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</si>
  <si>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</si>
  <si>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</si>
  <si>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</si>
  <si>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</si>
  <si>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</si>
  <si>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</si>
  <si>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</si>
  <si>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</si>
  <si>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</si>
  <si>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</si>
  <si>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</si>
  <si>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</si>
  <si>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</si>
  <si>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</si>
  <si>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</si>
  <si>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</si>
  <si>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</si>
  <si>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</si>
  <si>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</si>
  <si>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</si>
  <si>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</si>
  <si>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</si>
  <si>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</si>
  <si>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</si>
  <si>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</si>
  <si>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</si>
  <si>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</si>
  <si>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</si>
  <si>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</si>
  <si>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</si>
  <si>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</si>
  <si>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</si>
  <si>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</si>
  <si>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</si>
  <si>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</si>
  <si>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</si>
  <si>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</si>
  <si>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</si>
  <si>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</si>
  <si>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</si>
  <si>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</si>
  <si>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</si>
  <si>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</si>
  <si>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</si>
  <si>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</si>
  <si>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</si>
  <si>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</si>
  <si>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</si>
  <si>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</si>
  <si>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</si>
  <si>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</si>
  <si>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</si>
  <si>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</si>
  <si>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</si>
  <si>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</si>
  <si>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</si>
  <si>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</si>
  <si>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</si>
  <si>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</si>
  <si>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</si>
  <si>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</si>
  <si>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</si>
  <si>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</si>
  <si>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</si>
  <si>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</si>
  <si>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</si>
  <si>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</si>
  <si>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</si>
  <si>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</si>
  <si>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</si>
  <si>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</si>
  <si>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</si>
  <si>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</si>
  <si>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</si>
  <si>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</si>
  <si>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</si>
  <si>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</si>
  <si>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</si>
  <si>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</si>
  <si>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</si>
  <si>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</si>
  <si>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</si>
  <si>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</si>
  <si>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</si>
  <si>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</si>
  <si>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</si>
  <si>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</si>
  <si>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</si>
  <si>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</si>
  <si>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</si>
  <si>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</si>
  <si>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</si>
  <si>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</si>
  <si>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</si>
  <si>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</si>
  <si>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</si>
  <si>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</si>
  <si>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</si>
  <si>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</si>
  <si>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</si>
  <si>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</si>
  <si>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</si>
  <si>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</si>
  <si>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</si>
  <si>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</si>
  <si>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</si>
  <si>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</si>
  <si>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</si>
  <si>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</si>
  <si>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</si>
  <si>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</si>
  <si>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</si>
  <si>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</si>
  <si>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</si>
  <si>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</si>
  <si>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</si>
  <si>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</si>
  <si>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</si>
  <si>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</si>
  <si>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</si>
  <si>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</si>
  <si>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</si>
  <si>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</si>
  <si>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</si>
  <si>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</si>
  <si>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</si>
  <si>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</si>
  <si>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</si>
  <si>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</si>
  <si>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</si>
  <si>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</si>
  <si>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</si>
  <si>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</si>
  <si>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</si>
  <si>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</si>
  <si>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</si>
  <si>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</si>
  <si>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</si>
  <si>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</si>
  <si>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</si>
  <si>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</si>
  <si>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</si>
  <si>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</si>
  <si>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</si>
  <si>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</si>
  <si>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</si>
  <si>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</si>
  <si>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</si>
  <si>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</si>
  <si>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</si>
  <si>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</si>
  <si>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</si>
  <si>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</si>
  <si>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</si>
  <si>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</si>
  <si>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</si>
  <si>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</si>
  <si>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</si>
  <si>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</si>
  <si>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</si>
  <si>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</si>
  <si>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</si>
  <si>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</si>
  <si>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</si>
  <si>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</si>
  <si>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</si>
  <si>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</si>
  <si>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</si>
  <si>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</si>
  <si>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</si>
  <si>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</si>
  <si>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</si>
  <si>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</si>
  <si>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</si>
  <si>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</si>
  <si>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</si>
  <si>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</si>
  <si>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</si>
  <si>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</si>
  <si>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</si>
  <si>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</si>
  <si>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</si>
  <si>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</si>
  <si>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</si>
  <si>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</si>
  <si>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</si>
  <si>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</si>
  <si>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</si>
  <si>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</si>
  <si>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</si>
  <si>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</si>
  <si>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</si>
  <si>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</si>
  <si>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</si>
  <si>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</si>
  <si>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</si>
  <si>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</si>
  <si>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</si>
  <si>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</si>
  <si>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</si>
  <si>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</si>
  <si>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</si>
  <si>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</si>
  <si>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</si>
  <si>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</si>
  <si>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</si>
  <si>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</si>
  <si>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</si>
  <si>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</si>
  <si>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</si>
  <si>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</si>
  <si>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</si>
  <si>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</si>
  <si>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</si>
  <si>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</si>
  <si>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</si>
  <si>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</si>
  <si>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</si>
  <si>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</si>
  <si>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</si>
  <si>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</si>
  <si>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</si>
  <si>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</si>
  <si>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</si>
  <si>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</si>
  <si>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</si>
  <si>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</si>
  <si>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</si>
  <si>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</si>
  <si>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</si>
  <si>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</si>
  <si>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</si>
  <si>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</si>
  <si>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</si>
  <si>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</si>
  <si>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</si>
  <si>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</si>
  <si>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</si>
  <si>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</si>
  <si>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</si>
  <si>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</si>
  <si>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</si>
  <si>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</si>
  <si>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</si>
  <si>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</si>
  <si>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</si>
  <si>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</si>
  <si>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</si>
  <si>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</si>
  <si>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</si>
  <si>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</si>
  <si>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</si>
  <si>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</si>
  <si>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</si>
  <si>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</si>
  <si>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</si>
  <si>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</si>
  <si>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</si>
  <si>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</si>
  <si>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</si>
  <si>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</si>
  <si>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</si>
  <si>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</si>
  <si>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</si>
  <si>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</si>
  <si>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</si>
  <si>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</si>
  <si>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</si>
  <si>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</si>
  <si>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</si>
  <si>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</si>
  <si>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</si>
  <si>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</si>
  <si>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</si>
  <si>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</si>
  <si>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</si>
  <si>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</si>
  <si>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</si>
  <si>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</si>
  <si>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</si>
  <si>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</si>
  <si>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</si>
  <si>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</si>
  <si>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</si>
  <si>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</si>
  <si>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</si>
  <si>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</si>
  <si>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</si>
  <si>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</si>
  <si>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</si>
  <si>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</si>
  <si>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</si>
  <si>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</si>
  <si>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</si>
  <si>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</si>
  <si>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</si>
  <si>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</si>
  <si>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</si>
  <si>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</si>
  <si>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</si>
  <si>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</si>
  <si>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</si>
  <si>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</si>
  <si>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</si>
  <si>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</si>
  <si>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</si>
  <si>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</si>
  <si>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</si>
  <si>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</si>
  <si>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</si>
  <si>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</si>
  <si>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</si>
  <si>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</si>
  <si>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</si>
  <si>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</si>
  <si>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</si>
  <si>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</si>
  <si>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</si>
  <si>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</si>
  <si>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</si>
  <si>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</si>
  <si>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</si>
  <si>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</si>
  <si>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</si>
  <si>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</si>
  <si>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</si>
  <si>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</si>
  <si>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</si>
  <si>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</si>
  <si>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</si>
  <si>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</si>
  <si>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</si>
  <si>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</si>
  <si>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</si>
  <si>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</si>
  <si>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</si>
  <si>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</si>
  <si>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</si>
  <si>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</si>
  <si>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</si>
  <si>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</si>
  <si>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</si>
  <si>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</si>
  <si>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</si>
  <si>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</si>
  <si>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</si>
  <si>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</si>
  <si>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</si>
  <si>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</si>
  <si>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</si>
  <si>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</si>
  <si>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</si>
  <si>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</si>
  <si>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</si>
  <si>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</si>
  <si>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</si>
  <si>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</si>
  <si>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</si>
  <si>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</si>
  <si>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</si>
  <si>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</si>
  <si>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</si>
  <si>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</si>
  <si>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</si>
  <si>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</si>
  <si>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</si>
  <si>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</si>
  <si>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</si>
  <si>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</si>
  <si>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</si>
  <si>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</si>
  <si>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</si>
  <si>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</si>
  <si>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</si>
  <si>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</si>
  <si>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</si>
  <si>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</si>
  <si>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</si>
  <si>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</si>
  <si>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</si>
  <si>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</si>
  <si>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</si>
  <si>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</si>
  <si>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</si>
  <si>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</si>
  <si>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</si>
  <si>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</si>
  <si>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</si>
  <si>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</si>
  <si>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</si>
  <si>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</si>
  <si>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</si>
  <si>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</si>
  <si>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</si>
  <si>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</si>
  <si>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</si>
  <si>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</si>
  <si>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</si>
  <si>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</si>
  <si>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</si>
  <si>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</si>
  <si>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</si>
  <si>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</si>
  <si>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</si>
  <si>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</si>
  <si>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</si>
  <si>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</si>
  <si>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</si>
  <si>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</si>
  <si>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</si>
  <si>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</si>
  <si>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</si>
  <si>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</si>
  <si>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</si>
  <si>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</si>
  <si>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</si>
  <si>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</si>
  <si>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</si>
  <si>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</si>
  <si>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</si>
  <si>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</si>
  <si>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</si>
  <si>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</si>
  <si>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</si>
  <si>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</si>
  <si>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</si>
  <si>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</si>
  <si>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</si>
  <si>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</si>
  <si>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</si>
  <si>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</si>
  <si>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</si>
  <si>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</si>
  <si>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</si>
  <si>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</si>
  <si>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</si>
  <si>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</si>
  <si>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</si>
  <si>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</si>
  <si>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</si>
  <si>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</si>
  <si>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</si>
  <si>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</si>
  <si>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</si>
  <si>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</si>
  <si>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</si>
  <si>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</si>
  <si>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</si>
  <si>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</si>
  <si>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</si>
  <si>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</si>
  <si>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</si>
  <si>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</si>
  <si>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</si>
  <si>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</si>
  <si>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</si>
  <si>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</si>
  <si>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</si>
  <si>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</si>
  <si>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</si>
  <si>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</si>
  <si>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</si>
  <si>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</si>
  <si>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</si>
  <si>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</si>
  <si>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</si>
  <si>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</si>
  <si>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</si>
  <si>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</si>
  <si>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</si>
  <si>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</si>
  <si>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</si>
  <si>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</si>
  <si>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</si>
  <si>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</si>
  <si>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</si>
  <si>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</si>
  <si>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</si>
  <si>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</si>
  <si>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</si>
  <si>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</si>
  <si>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</si>
  <si>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</si>
  <si>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</si>
  <si>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</si>
  <si>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</si>
  <si>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</si>
  <si>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</si>
  <si>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</si>
  <si>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</si>
  <si>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</si>
  <si>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</si>
  <si>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</si>
  <si>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</si>
  <si>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</si>
  <si>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</si>
  <si>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</si>
  <si>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</si>
  <si>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</si>
  <si>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</si>
  <si>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</si>
  <si>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</si>
  <si>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</si>
  <si>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</si>
  <si>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</si>
  <si>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</si>
  <si>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</si>
  <si>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</si>
  <si>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</si>
  <si>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</si>
  <si>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</si>
  <si>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</si>
  <si>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</si>
  <si>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</si>
  <si>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</si>
  <si>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</si>
  <si>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</si>
  <si>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</si>
  <si>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</si>
  <si>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</si>
  <si>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</si>
  <si>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</si>
  <si>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</si>
  <si>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</si>
  <si>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</si>
  <si>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</si>
  <si>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</si>
  <si>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</si>
  <si>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</si>
  <si>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</si>
  <si>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</si>
  <si>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</si>
  <si>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</si>
  <si>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</si>
  <si>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</si>
  <si>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</si>
  <si>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</si>
  <si>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</si>
  <si>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</si>
  <si>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</si>
  <si>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</si>
  <si>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</si>
  <si>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</si>
  <si>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</si>
  <si>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</si>
  <si>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</si>
  <si>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</si>
  <si>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</si>
  <si>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</si>
  <si>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</si>
  <si>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</si>
  <si>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</si>
  <si>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</si>
  <si>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</si>
  <si>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</si>
  <si>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</si>
  <si>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</si>
  <si>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</si>
  <si>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</si>
  <si>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</si>
  <si>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</si>
  <si>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</si>
  <si>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</si>
  <si>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</si>
  <si>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</si>
  <si>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</si>
  <si>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</si>
  <si>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</si>
  <si>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</si>
  <si>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</si>
  <si>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</si>
  <si>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</si>
  <si>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</si>
  <si>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</si>
  <si>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</si>
  <si>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</si>
  <si>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</si>
  <si>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</si>
  <si>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</si>
  <si>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</si>
  <si>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</si>
  <si>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</si>
  <si>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</si>
  <si>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</si>
  <si>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</si>
  <si>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</si>
  <si>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</si>
  <si>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</si>
  <si>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</si>
  <si>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</si>
  <si>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</si>
  <si>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</si>
  <si>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</si>
  <si>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</si>
  <si>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</si>
  <si>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</si>
  <si>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</si>
  <si>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</si>
  <si>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</si>
  <si>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</si>
  <si>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</si>
  <si>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</si>
  <si>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</si>
  <si>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</si>
  <si>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</si>
  <si>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</si>
  <si>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</si>
  <si>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</si>
  <si>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</si>
  <si>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</si>
  <si>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</si>
  <si>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</si>
  <si>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</si>
  <si>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</si>
  <si>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</si>
  <si>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</si>
  <si>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</si>
  <si>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</si>
  <si>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</si>
  <si>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</si>
  <si>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</si>
  <si>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</si>
  <si>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</si>
  <si>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</si>
  <si>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</si>
  <si>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</si>
  <si>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</si>
  <si>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</si>
  <si>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</si>
  <si>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</si>
  <si>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</si>
  <si>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</si>
  <si>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</si>
  <si>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</si>
  <si>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</si>
  <si>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</si>
  <si>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</si>
  <si>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</si>
  <si>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</si>
  <si>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</si>
  <si>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</si>
  <si>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</si>
  <si>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</si>
  <si>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</si>
  <si>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</si>
  <si>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</si>
  <si>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</si>
  <si>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</si>
  <si>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</si>
  <si>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</si>
  <si>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</si>
  <si>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</si>
  <si>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</si>
  <si>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</si>
  <si>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</si>
  <si>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</si>
  <si>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</si>
  <si>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</si>
  <si>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</si>
  <si>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</si>
  <si>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</si>
  <si>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</si>
  <si>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</si>
  <si>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</si>
  <si>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</si>
  <si>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</si>
  <si>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</si>
  <si>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</si>
  <si>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</si>
  <si>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</si>
  <si>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</si>
  <si>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</si>
  <si>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</si>
  <si>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</si>
  <si>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</si>
  <si>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</si>
  <si>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</si>
  <si>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</si>
  <si>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</si>
  <si>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</si>
  <si>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</si>
  <si>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</si>
  <si>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</si>
  <si>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</si>
  <si>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</si>
  <si>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</si>
  <si>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</si>
  <si>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</si>
  <si>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</si>
  <si>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</si>
  <si>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</si>
  <si>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</si>
  <si>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</si>
  <si>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</si>
  <si>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</si>
  <si>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</si>
  <si>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</si>
  <si>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</si>
  <si>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</si>
  <si>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</si>
  <si>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</si>
  <si>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</si>
  <si>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</si>
  <si>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</si>
  <si>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</si>
  <si>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</si>
  <si>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</si>
  <si>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</si>
  <si>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</si>
  <si>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</si>
  <si>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</si>
  <si>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</si>
  <si>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</si>
  <si>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</si>
  <si>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</si>
  <si>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</si>
  <si>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</si>
  <si>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</si>
  <si>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</si>
  <si>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</si>
  <si>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</si>
  <si>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</si>
  <si>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</si>
  <si>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</si>
  <si>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</si>
  <si>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</si>
  <si>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</si>
  <si>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</si>
  <si>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</si>
  <si>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</si>
  <si>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</si>
  <si>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</si>
  <si>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</si>
  <si>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</si>
  <si>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</si>
  <si>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</si>
  <si>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</si>
  <si>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</si>
  <si>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</si>
  <si>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</si>
  <si>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</si>
  <si>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</si>
  <si>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</si>
  <si>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</si>
  <si>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</si>
  <si>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</si>
  <si>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</si>
  <si>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</si>
  <si>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</si>
  <si>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</si>
  <si>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</si>
  <si>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</si>
  <si>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</si>
  <si>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</si>
  <si>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</si>
  <si>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</si>
  <si>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</si>
  <si>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</si>
  <si>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</si>
  <si>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</si>
  <si>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</si>
  <si>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</si>
  <si>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</si>
  <si>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</si>
  <si>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</si>
  <si>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</si>
  <si>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</si>
  <si>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</si>
  <si>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</si>
  <si>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</si>
  <si>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</si>
  <si>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</si>
  <si>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</si>
  <si>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</si>
  <si>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</si>
  <si>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</si>
  <si>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</si>
  <si>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</si>
  <si>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</si>
  <si>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</si>
  <si>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</si>
  <si>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</si>
  <si>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</si>
  <si>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</si>
  <si>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</si>
  <si>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</si>
  <si>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</si>
  <si>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</si>
  <si>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</si>
  <si>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</si>
  <si>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</si>
  <si>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</si>
  <si>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</si>
  <si>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</si>
  <si>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</si>
  <si>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</si>
  <si>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</si>
  <si>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</si>
  <si>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</si>
  <si>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</si>
  <si>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</si>
  <si>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</si>
  <si>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</si>
  <si>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</si>
  <si>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</si>
  <si>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</si>
  <si>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</si>
  <si>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</si>
  <si>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</si>
  <si>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</si>
  <si>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</si>
  <si>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</si>
  <si>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</si>
  <si>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</si>
  <si>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</si>
  <si>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</si>
  <si>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</si>
  <si>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</si>
  <si>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</si>
  <si>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</si>
  <si>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</si>
  <si>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</si>
  <si>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</si>
  <si>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</si>
  <si>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</si>
  <si>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</si>
  <si>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</si>
  <si>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</si>
  <si>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</si>
  <si>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</si>
  <si>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</si>
  <si>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</si>
  <si>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</si>
  <si>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</si>
  <si>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</si>
  <si>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</si>
  <si>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</si>
  <si>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</si>
  <si>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</si>
  <si>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</si>
  <si>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</si>
  <si>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</si>
  <si>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</si>
  <si>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</si>
  <si>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</si>
  <si>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</si>
  <si>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</si>
  <si>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</si>
  <si>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</si>
  <si>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</si>
  <si>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</si>
  <si>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</si>
  <si>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</si>
  <si>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</si>
  <si>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</si>
  <si>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</si>
  <si>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</si>
  <si>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</si>
  <si>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</si>
  <si>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</si>
  <si>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</si>
  <si>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</si>
  <si>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</si>
  <si>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</si>
  <si>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</si>
  <si>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</si>
  <si>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</si>
  <si>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</si>
  <si>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</si>
  <si>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</si>
  <si>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</si>
  <si>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</si>
  <si>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</si>
  <si>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</si>
  <si>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</si>
  <si>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</si>
  <si>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</si>
  <si>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</si>
  <si>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</si>
  <si>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</si>
  <si>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</si>
  <si>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</si>
  <si>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</si>
  <si>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</si>
  <si>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</si>
  <si>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</si>
  <si>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</si>
  <si>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</si>
  <si>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</si>
  <si>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</si>
  <si>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</si>
  <si>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</si>
  <si>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</si>
  <si>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</si>
  <si>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</si>
  <si>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</si>
  <si>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</si>
  <si>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</si>
  <si>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</si>
  <si>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</si>
  <si>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</si>
  <si>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</si>
  <si>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</si>
  <si>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</si>
  <si>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</si>
  <si>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</si>
  <si>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</si>
  <si>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</si>
  <si>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</si>
  <si>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</si>
  <si>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</si>
  <si>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</si>
  <si>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</si>
  <si>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</si>
  <si>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</si>
  <si>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</si>
  <si>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</si>
  <si>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</si>
  <si>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</si>
  <si>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</si>
  <si>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</si>
  <si>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</si>
  <si>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</si>
  <si>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</si>
  <si>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</si>
  <si>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</si>
  <si>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</si>
  <si>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</si>
  <si>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</si>
  <si>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</si>
  <si>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</si>
  <si>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</si>
  <si>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</si>
  <si>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</si>
  <si>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</si>
  <si>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</si>
  <si>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</si>
  <si>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</si>
  <si>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</si>
  <si>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</si>
  <si>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</si>
  <si>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</si>
  <si>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</si>
  <si>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</si>
  <si>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</si>
  <si>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</si>
  <si>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</si>
  <si>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</si>
  <si>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</si>
  <si>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</si>
  <si>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</si>
  <si>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</si>
  <si>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</si>
  <si>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</si>
  <si>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</si>
  <si>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</si>
  <si>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</si>
  <si>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</si>
  <si>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</si>
  <si>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</si>
  <si>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</si>
  <si>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</si>
  <si>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</si>
  <si>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</si>
  <si>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</si>
  <si>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</si>
  <si>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</si>
  <si>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</si>
  <si>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</si>
  <si>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</si>
  <si>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</si>
  <si>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</si>
  <si>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</si>
  <si>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</si>
  <si>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</si>
  <si>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</si>
  <si>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</si>
  <si>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</si>
  <si>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</si>
  <si>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</si>
  <si>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</si>
  <si>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</si>
  <si>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</si>
  <si>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</si>
  <si>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</si>
  <si>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</si>
  <si>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</si>
  <si>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</si>
  <si>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</si>
  <si>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</si>
  <si>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</si>
  <si>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</si>
  <si>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</si>
  <si>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</si>
  <si>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</si>
  <si>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</si>
  <si>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</si>
  <si>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</si>
  <si>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</si>
  <si>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</si>
  <si>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</si>
  <si>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</si>
  <si>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</si>
  <si>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</si>
  <si>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</si>
  <si>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</si>
  <si>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</si>
  <si>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</si>
  <si>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</si>
  <si>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</si>
  <si>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</si>
  <si>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</si>
  <si>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</si>
  <si>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</si>
  <si>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</si>
  <si>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</si>
  <si>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</si>
  <si>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</si>
  <si>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</si>
  <si>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</si>
  <si>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</si>
  <si>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</si>
  <si>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</si>
  <si>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</si>
  <si>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</si>
  <si>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</si>
  <si>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</si>
  <si>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</si>
  <si>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</si>
  <si>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</si>
  <si>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</si>
  <si>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</si>
  <si>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</si>
  <si>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</si>
  <si>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</si>
  <si>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</si>
  <si>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</si>
  <si>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</si>
  <si>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</si>
  <si>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</si>
  <si>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</si>
  <si>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</si>
  <si>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</si>
  <si>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</si>
  <si>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</si>
  <si>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</si>
  <si>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</si>
  <si>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</si>
  <si>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</si>
  <si>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</si>
  <si>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</si>
  <si>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</si>
  <si>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</si>
  <si>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</si>
  <si>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</si>
  <si>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</si>
  <si>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</si>
  <si>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</si>
  <si>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</si>
  <si>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</si>
  <si>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</si>
  <si>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</si>
  <si>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</si>
  <si>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</si>
  <si>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</si>
  <si>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</si>
  <si>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</si>
  <si>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</si>
  <si>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</si>
  <si>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</si>
  <si>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</si>
  <si>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</si>
  <si>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</si>
  <si>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</si>
  <si>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</si>
  <si>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</si>
  <si>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</si>
  <si>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</si>
  <si>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</si>
  <si>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</si>
  <si>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</si>
  <si>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</si>
  <si>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</si>
  <si>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</si>
  <si>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</si>
  <si>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</si>
  <si>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</si>
  <si>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</si>
  <si>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</si>
  <si>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</si>
  <si>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</si>
  <si>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</si>
  <si>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</si>
  <si>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</si>
  <si>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</si>
  <si>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</si>
  <si>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</si>
  <si>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</si>
  <si>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</si>
  <si>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</si>
  <si>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</si>
  <si>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</si>
  <si>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</si>
  <si>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</si>
  <si>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</si>
  <si>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</si>
  <si>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</si>
  <si>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</si>
  <si>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</si>
  <si>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</si>
  <si>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</si>
  <si>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</si>
  <si>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</si>
  <si>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</si>
  <si>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</si>
  <si>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</si>
  <si>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</si>
  <si>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</si>
  <si>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</si>
  <si>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</si>
  <si>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</si>
  <si>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</si>
  <si>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</si>
  <si>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</si>
  <si>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</si>
  <si>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</si>
  <si>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</si>
  <si>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</si>
  <si>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</si>
  <si>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</si>
  <si>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</si>
  <si>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</si>
  <si>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</si>
  <si>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</si>
  <si>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</si>
  <si>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</si>
  <si>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</si>
  <si>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</si>
  <si>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</si>
  <si>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</si>
  <si>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</si>
  <si>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</si>
  <si>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</si>
  <si>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</si>
  <si>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</si>
  <si>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</si>
  <si>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</si>
  <si>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</si>
  <si>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</si>
  <si>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</si>
  <si>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</si>
  <si>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</si>
  <si>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</si>
  <si>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</si>
  <si>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</si>
  <si>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</si>
  <si>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</si>
  <si>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</si>
  <si>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</si>
  <si>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</si>
  <si>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</si>
  <si>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</si>
  <si>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</si>
  <si>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</si>
  <si>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</si>
  <si>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</si>
  <si>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</si>
  <si>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</si>
  <si>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</si>
  <si>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</si>
  <si>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</si>
  <si>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</si>
  <si>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</si>
  <si>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</si>
  <si>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</si>
  <si>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</si>
  <si>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</si>
  <si>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</si>
  <si>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</si>
  <si>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</si>
  <si>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</si>
  <si>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</si>
  <si>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</si>
  <si>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</si>
  <si>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</si>
  <si>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</si>
  <si>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</si>
  <si>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</si>
  <si>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</si>
  <si>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</si>
  <si>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</si>
  <si>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</si>
  <si>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</si>
  <si>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</si>
  <si>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</si>
  <si>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</si>
  <si>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</si>
  <si>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</si>
  <si>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</si>
  <si>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</si>
  <si>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</si>
  <si>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</si>
  <si>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</si>
  <si>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</si>
  <si>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</si>
  <si>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</si>
  <si>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</si>
  <si>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</si>
  <si>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</si>
  <si>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</si>
  <si>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</si>
  <si>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</si>
  <si>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</si>
  <si>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</si>
  <si>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</si>
  <si>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</si>
  <si>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</si>
  <si>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</si>
  <si>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</si>
  <si>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</si>
  <si>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</si>
  <si>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</si>
  <si>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</si>
  <si>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</si>
  <si>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</si>
  <si>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</si>
  <si>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</si>
  <si>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</si>
  <si>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</si>
  <si>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</si>
  <si>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</si>
  <si>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</si>
  <si>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</si>
  <si>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</si>
  <si>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</si>
  <si>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</si>
  <si>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</si>
  <si>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</si>
  <si>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</si>
  <si>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</si>
  <si>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</si>
  <si>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</si>
  <si>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</si>
  <si>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</si>
  <si>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</si>
  <si>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</si>
  <si>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</si>
  <si>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</si>
  <si>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</si>
  <si>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</si>
  <si>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</si>
  <si>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</si>
  <si>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</si>
  <si>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</si>
  <si>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</si>
  <si>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</si>
  <si>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</si>
  <si>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</si>
  <si>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</si>
  <si>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</si>
  <si>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</si>
  <si>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</si>
  <si>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</si>
  <si>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</si>
  <si>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</si>
  <si>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</si>
  <si>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</si>
  <si>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</si>
  <si>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</si>
  <si>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</si>
  <si>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</si>
  <si>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</si>
  <si>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</si>
  <si>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</si>
  <si>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</si>
  <si>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</si>
  <si>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</si>
  <si>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</si>
  <si>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</si>
  <si>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</si>
  <si>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</si>
  <si>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</si>
  <si>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</si>
  <si>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</si>
  <si>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</si>
  <si>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</si>
  <si>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</si>
  <si>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</si>
  <si>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</si>
  <si>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</si>
  <si>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</si>
  <si>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</si>
  <si>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</si>
  <si>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</si>
  <si>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</si>
  <si>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</si>
  <si>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</si>
  <si>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</si>
  <si>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</si>
  <si>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</si>
  <si>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</si>
  <si>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</si>
  <si>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</si>
  <si>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</si>
  <si>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</si>
  <si>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</si>
  <si>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</si>
  <si>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</si>
  <si>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</si>
  <si>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</si>
  <si>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</si>
  <si>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</si>
  <si>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</si>
  <si>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</si>
  <si>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</si>
  <si>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</si>
  <si>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</si>
  <si>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</si>
  <si>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</si>
  <si>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</si>
  <si>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</si>
  <si>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</si>
  <si>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</si>
  <si>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</si>
  <si>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</si>
  <si>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</si>
  <si>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</si>
  <si>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</si>
  <si>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</si>
  <si>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</si>
  <si>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</si>
  <si>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</si>
  <si>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</si>
  <si>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</si>
  <si>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</si>
  <si>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</si>
  <si>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</si>
  <si>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</si>
  <si>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</si>
  <si>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</si>
  <si>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</si>
  <si>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</si>
  <si>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</si>
  <si>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</si>
  <si>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</si>
  <si>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</si>
  <si>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</si>
  <si>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</si>
  <si>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</si>
  <si>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</si>
  <si>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</si>
  <si>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</si>
  <si>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</si>
  <si>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</si>
  <si>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</si>
  <si>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</si>
  <si>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</si>
  <si>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</si>
  <si>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</si>
  <si>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</si>
  <si>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</si>
  <si>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</si>
  <si>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</si>
  <si>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</si>
  <si>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</si>
  <si>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</si>
  <si>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</si>
  <si>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</si>
  <si>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</si>
  <si>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</si>
  <si>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</si>
  <si>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</si>
  <si>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</si>
  <si>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</si>
  <si>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</si>
  <si>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</si>
  <si>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</si>
  <si>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</si>
  <si>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</si>
  <si>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</si>
  <si>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</si>
  <si>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</si>
  <si>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</si>
  <si>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</si>
  <si>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</si>
  <si>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</si>
  <si>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</si>
  <si>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</si>
  <si>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</si>
  <si>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</si>
  <si>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</si>
  <si>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</si>
  <si>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</si>
  <si>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</si>
  <si>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</si>
  <si>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</si>
  <si>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</si>
  <si>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</si>
  <si>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</si>
  <si>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</si>
  <si>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</si>
  <si>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</si>
  <si>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</si>
  <si>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</si>
  <si>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</si>
  <si>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</si>
  <si>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</si>
  <si>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</si>
  <si>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</si>
  <si>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</si>
  <si>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</si>
  <si>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</si>
  <si>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</si>
  <si>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</si>
  <si>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</si>
  <si>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</si>
  <si>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</si>
  <si>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</si>
  <si>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</si>
  <si>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</si>
  <si>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</si>
  <si>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</si>
  <si>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</si>
  <si>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</si>
  <si>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</si>
  <si>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</si>
  <si>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</si>
  <si>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</si>
  <si>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</si>
  <si>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</si>
  <si>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</si>
  <si>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</si>
  <si>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</si>
  <si>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</si>
  <si>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</si>
  <si>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</si>
  <si>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</si>
  <si>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</si>
  <si>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</si>
  <si>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</si>
  <si>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</si>
  <si>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</si>
  <si>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</si>
  <si>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</si>
  <si>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</si>
  <si>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</si>
  <si>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</si>
  <si>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</si>
  <si>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</si>
  <si>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</si>
  <si>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</si>
  <si>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</si>
  <si>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</si>
  <si>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</si>
  <si>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</si>
  <si>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</si>
  <si>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</si>
  <si>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</si>
  <si>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</si>
  <si>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</si>
  <si>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</si>
  <si>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</si>
  <si>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</si>
  <si>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</si>
  <si>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</si>
  <si>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</si>
  <si>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</si>
  <si>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</si>
  <si>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</si>
  <si>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</si>
  <si>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</si>
  <si>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</si>
  <si>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</si>
  <si>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</si>
  <si>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</si>
  <si>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</si>
  <si>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</si>
  <si>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</si>
  <si>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</si>
  <si>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</si>
  <si>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</si>
  <si>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</si>
  <si>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</si>
  <si>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</si>
  <si>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</si>
  <si>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</si>
  <si>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</si>
  <si>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</si>
  <si>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</si>
  <si>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</si>
  <si>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</si>
  <si>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</si>
  <si>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</si>
  <si>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</si>
  <si>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</si>
  <si>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</si>
  <si>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</si>
  <si>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</si>
  <si>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</si>
  <si>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</si>
  <si>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</si>
  <si>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</si>
  <si>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</si>
  <si>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</si>
  <si>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</si>
  <si>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</si>
  <si>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</si>
  <si>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</si>
  <si>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</si>
  <si>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</si>
  <si>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</si>
  <si>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</si>
  <si>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</si>
  <si>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</si>
  <si>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</si>
  <si>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</si>
  <si>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</si>
  <si>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</si>
  <si>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</si>
  <si>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</si>
  <si>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</si>
  <si>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</si>
  <si>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</si>
  <si>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</si>
  <si>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</si>
  <si>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</si>
  <si>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</si>
  <si>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</si>
  <si>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</si>
  <si>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</si>
  <si>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</si>
  <si>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</si>
  <si>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</si>
  <si>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</si>
  <si>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</si>
  <si>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</si>
  <si>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</si>
  <si>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</si>
  <si>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</si>
  <si>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</si>
  <si>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</si>
  <si>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</si>
  <si>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</si>
  <si>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</si>
  <si>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</si>
  <si>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</si>
  <si>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</si>
  <si>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</si>
  <si>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</si>
  <si>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</si>
  <si>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</si>
  <si>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</si>
  <si>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</si>
  <si>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</si>
  <si>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</si>
  <si>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</si>
  <si>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</si>
  <si>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</si>
  <si>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</si>
  <si>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</si>
  <si>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</si>
  <si>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</si>
  <si>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</si>
  <si>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</si>
  <si>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</si>
  <si>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</si>
  <si>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</si>
  <si>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</si>
  <si>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</si>
  <si>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</si>
  <si>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</si>
  <si>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</si>
  <si>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</si>
  <si>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</si>
  <si>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</si>
  <si>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</si>
  <si>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</si>
  <si>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</si>
  <si>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</si>
  <si>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</si>
  <si>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</si>
  <si>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</si>
  <si>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</si>
  <si>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</si>
  <si>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</si>
  <si>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</si>
  <si>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</si>
  <si>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</si>
  <si>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</si>
  <si>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</si>
  <si>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</si>
  <si>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</si>
  <si>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</si>
  <si>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</si>
  <si>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</si>
  <si>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</si>
  <si>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</si>
  <si>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</si>
  <si>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</si>
  <si>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</si>
  <si>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</si>
  <si>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</si>
  <si>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</si>
  <si>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</si>
  <si>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</si>
  <si>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</si>
  <si>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</si>
  <si>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</si>
  <si>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</si>
  <si>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</si>
  <si>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</si>
  <si>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</si>
  <si>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</si>
  <si>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</si>
  <si>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</si>
  <si>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</si>
  <si>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</si>
  <si>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</si>
  <si>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</si>
  <si>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</si>
  <si>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</si>
  <si>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</si>
  <si>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</si>
  <si>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</si>
  <si>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</si>
  <si>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</si>
  <si>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</si>
  <si>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</si>
  <si>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</si>
  <si>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</si>
  <si>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</si>
  <si>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</si>
  <si>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</si>
  <si>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</si>
  <si>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</si>
  <si>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</si>
  <si>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</si>
  <si>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</si>
  <si>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</si>
  <si>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</si>
  <si>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</si>
  <si>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</si>
  <si>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</si>
  <si>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</si>
  <si>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</si>
  <si>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</si>
  <si>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</si>
  <si>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</si>
  <si>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</si>
  <si>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</si>
  <si>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</si>
  <si>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</si>
  <si>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</si>
  <si>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</si>
  <si>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</si>
  <si>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</si>
  <si>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</si>
  <si>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</si>
  <si>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</si>
  <si>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</si>
  <si>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</si>
  <si>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</si>
  <si>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</si>
  <si>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</si>
  <si>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</si>
  <si>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</si>
  <si>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</si>
  <si>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</si>
  <si>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</si>
  <si>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</si>
  <si>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</si>
  <si>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</si>
  <si>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</si>
  <si>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</si>
  <si>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</si>
  <si>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</si>
  <si>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</si>
  <si>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</si>
  <si>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</si>
  <si>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</si>
  <si>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</si>
  <si>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</si>
  <si>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</si>
  <si>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</si>
  <si>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</si>
  <si>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</si>
  <si>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</si>
  <si>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</si>
  <si>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</si>
  <si>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</si>
  <si>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</si>
  <si>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</si>
  <si>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</si>
  <si>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</si>
  <si>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</si>
  <si>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</si>
  <si>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</si>
  <si>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</si>
  <si>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</si>
  <si>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</si>
  <si>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</si>
  <si>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</si>
  <si>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</si>
  <si>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</si>
  <si>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</si>
  <si>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</si>
  <si>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</si>
  <si>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</si>
  <si>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</si>
  <si>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</si>
  <si>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</si>
  <si>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</si>
  <si>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</si>
  <si>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</si>
  <si>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</si>
  <si>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</si>
  <si>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</si>
  <si>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</si>
  <si>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</si>
  <si>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</si>
  <si>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</si>
  <si>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</si>
  <si>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</si>
  <si>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</si>
  <si>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</si>
  <si>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</si>
  <si>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</si>
  <si>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</si>
  <si>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</si>
  <si>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</si>
  <si>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</si>
  <si>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</si>
  <si>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</si>
  <si>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</si>
  <si>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</si>
  <si>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</si>
  <si>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</si>
  <si>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</si>
  <si>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</si>
  <si>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</si>
  <si>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</si>
  <si>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</si>
  <si>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</si>
  <si>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</si>
  <si>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</si>
  <si>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</si>
  <si>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</si>
  <si>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</si>
  <si>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</si>
  <si>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</si>
  <si>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</si>
  <si>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</si>
  <si>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</si>
  <si>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</si>
  <si>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</si>
  <si>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</si>
  <si>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</si>
  <si>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</si>
  <si>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</si>
  <si>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</si>
  <si>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</si>
  <si>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</si>
  <si>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</si>
  <si>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</si>
  <si>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</si>
  <si>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</si>
  <si>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</si>
  <si>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</si>
  <si>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</si>
  <si>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</si>
  <si>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</si>
  <si>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</si>
  <si>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</si>
  <si>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</si>
  <si>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</si>
  <si>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</si>
  <si>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</si>
  <si>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</si>
  <si>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</si>
  <si>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</si>
  <si>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</si>
  <si>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</si>
  <si>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</si>
  <si>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</si>
  <si>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</si>
  <si>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</si>
  <si>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</si>
  <si>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</si>
  <si>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</si>
  <si>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</si>
  <si>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</si>
  <si>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</si>
  <si>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</si>
  <si>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</si>
  <si>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</si>
  <si>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</si>
  <si>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</si>
  <si>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</si>
  <si>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</si>
  <si>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</si>
  <si>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</si>
  <si>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</si>
  <si>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</si>
  <si>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</si>
  <si>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</si>
  <si>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</si>
  <si>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</si>
  <si>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</si>
  <si>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</si>
  <si>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</si>
  <si>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</si>
  <si>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</si>
  <si>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</si>
  <si>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</si>
  <si>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</si>
  <si>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</si>
  <si>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</si>
  <si>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</si>
  <si>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</si>
  <si>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</si>
  <si>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</si>
  <si>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</si>
  <si>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</si>
  <si>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</si>
  <si>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</si>
  <si>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</si>
  <si>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</si>
  <si>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</si>
  <si>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</si>
  <si>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</si>
  <si>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</si>
  <si>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</si>
  <si>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</si>
  <si>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</si>
  <si>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</si>
  <si>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</si>
  <si>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</si>
  <si>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</si>
  <si>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</si>
  <si>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</si>
  <si>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</si>
  <si>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</si>
  <si>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</si>
  <si>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</si>
  <si>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</si>
  <si>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</si>
  <si>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</si>
  <si>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</si>
  <si>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</si>
  <si>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</si>
  <si>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</si>
  <si>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</si>
  <si>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</si>
  <si>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</si>
  <si>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</si>
  <si>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</si>
  <si>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</si>
  <si>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</si>
  <si>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</si>
  <si>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</si>
  <si>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</si>
  <si>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</si>
  <si>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</si>
  <si>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</si>
  <si>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</si>
  <si>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</si>
  <si>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</si>
  <si>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</si>
  <si>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</si>
  <si>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</si>
  <si>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</si>
  <si>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</si>
  <si>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</si>
  <si>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</si>
  <si>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</si>
  <si>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</si>
  <si>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</si>
  <si>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</si>
  <si>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</si>
  <si>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</si>
  <si>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</si>
  <si>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</si>
  <si>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</si>
  <si>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</si>
  <si>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</si>
  <si>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</si>
  <si>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</si>
  <si>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</si>
  <si>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</si>
  <si>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</si>
  <si>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</si>
  <si>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</si>
  <si>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</si>
  <si>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</si>
  <si>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</si>
  <si>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</si>
  <si>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</si>
  <si>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</si>
  <si>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</si>
  <si>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</si>
  <si>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</si>
  <si>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</si>
  <si>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</si>
  <si>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</si>
  <si>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</si>
  <si>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</si>
  <si>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</si>
  <si>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</si>
  <si>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</si>
  <si>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</si>
  <si>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</si>
  <si>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</si>
  <si>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</si>
  <si>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</si>
  <si>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</si>
  <si>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</si>
  <si>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</si>
  <si>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</si>
  <si>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</si>
  <si>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</si>
  <si>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</si>
  <si>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</si>
  <si>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</si>
  <si>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</si>
  <si>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</si>
  <si>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</si>
  <si>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</si>
  <si>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</si>
  <si>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</si>
  <si>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</si>
  <si>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</si>
  <si>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</si>
  <si>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</si>
  <si>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</si>
  <si>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</si>
  <si>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</si>
  <si>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</si>
  <si>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</si>
  <si>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</si>
  <si>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</si>
  <si>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</si>
  <si>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</si>
  <si>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</si>
  <si>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</si>
  <si>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</si>
  <si>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</si>
  <si>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</si>
  <si>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</si>
  <si>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</si>
  <si>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</si>
  <si>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</si>
  <si>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</si>
  <si>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</si>
  <si>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</si>
  <si>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</si>
  <si>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</si>
  <si>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</si>
  <si>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</si>
  <si>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</si>
  <si>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</si>
  <si>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</si>
  <si>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</si>
  <si>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</si>
  <si>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</si>
  <si>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</si>
  <si>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</si>
  <si>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</si>
  <si>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</si>
  <si>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</si>
  <si>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</si>
  <si>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</si>
  <si>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</si>
  <si>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</si>
  <si>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</si>
  <si>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</si>
  <si>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</si>
  <si>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</si>
  <si>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</si>
  <si>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</si>
  <si>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</si>
  <si>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</si>
  <si>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</si>
  <si>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</si>
  <si>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</si>
  <si>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</si>
  <si>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</si>
  <si>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</si>
  <si>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</si>
  <si>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</si>
  <si>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</si>
  <si>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</si>
  <si>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</si>
  <si>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</si>
  <si>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</si>
  <si>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</si>
  <si>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</si>
  <si>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</si>
  <si>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</si>
  <si>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</si>
  <si>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</si>
  <si>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</si>
  <si>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</si>
  <si>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</si>
  <si>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</si>
  <si>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</si>
  <si>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</si>
  <si>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</si>
  <si>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</si>
  <si>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</si>
  <si>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</si>
  <si>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</si>
  <si>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</si>
  <si>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</si>
  <si>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</si>
  <si>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</si>
  <si>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</si>
  <si>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</si>
  <si>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</si>
  <si>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</si>
  <si>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</si>
  <si>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</si>
  <si>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</si>
  <si>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</si>
  <si>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</si>
  <si>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</si>
  <si>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</si>
  <si>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</si>
  <si>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</si>
  <si>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</si>
  <si>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</si>
  <si>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</si>
  <si>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</si>
  <si>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</si>
  <si>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</si>
  <si>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</si>
  <si>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</si>
  <si>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</si>
  <si>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</si>
  <si>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</si>
  <si>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</si>
  <si>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</si>
  <si>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</si>
  <si>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</si>
  <si>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</si>
  <si>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</si>
  <si>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</si>
  <si>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</si>
  <si>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</si>
  <si>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</si>
  <si>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</si>
  <si>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</si>
  <si>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</si>
  <si>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</si>
  <si>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</si>
  <si>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</si>
  <si>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</si>
  <si>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</si>
  <si>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</si>
  <si>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</si>
  <si>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</si>
  <si>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</si>
  <si>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</si>
  <si>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</si>
  <si>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</si>
  <si>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</si>
  <si>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</si>
  <si>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</si>
  <si>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</si>
  <si>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</si>
  <si>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</si>
  <si>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</si>
  <si>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</si>
  <si>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</si>
  <si>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</si>
  <si>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</si>
  <si>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</si>
  <si>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</si>
  <si>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</si>
  <si>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</si>
  <si>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</si>
  <si>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</si>
  <si>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</si>
  <si>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</si>
  <si>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</si>
  <si>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</si>
  <si>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</si>
  <si>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</si>
  <si>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</si>
  <si>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</si>
  <si>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</si>
  <si>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</si>
  <si>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</si>
  <si>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</si>
  <si>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</si>
  <si>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</si>
  <si>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</si>
  <si>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</si>
  <si>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</si>
  <si>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</si>
  <si>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</si>
  <si>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</si>
  <si>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</si>
  <si>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</si>
  <si>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</si>
  <si>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</si>
  <si>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</si>
  <si>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</si>
  <si>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</si>
  <si>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</si>
  <si>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</si>
  <si>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</si>
  <si>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</si>
  <si>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</si>
  <si>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</si>
  <si>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</si>
  <si>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</si>
  <si>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</si>
  <si>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</si>
  <si>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</si>
  <si>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</si>
  <si>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</si>
  <si>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</si>
  <si>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</si>
  <si>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</si>
  <si>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</si>
  <si>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</si>
  <si>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</si>
  <si>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</si>
  <si>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</si>
  <si>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</si>
  <si>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</si>
  <si>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</si>
  <si>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</si>
  <si>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</si>
  <si>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</si>
  <si>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</si>
  <si>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</si>
  <si>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</si>
  <si>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</si>
  <si>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</si>
  <si>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</si>
  <si>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</si>
  <si>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</si>
  <si>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</si>
  <si>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</si>
  <si>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</si>
  <si>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</si>
  <si>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</si>
  <si>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</si>
  <si>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</si>
  <si>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</si>
  <si>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</si>
  <si>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</si>
  <si>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</si>
  <si>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</si>
  <si>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</si>
  <si>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</si>
  <si>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</si>
  <si>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</si>
  <si>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</si>
  <si>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</si>
  <si>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</si>
  <si>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</si>
  <si>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</si>
  <si>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</si>
  <si>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</si>
  <si>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</si>
  <si>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</si>
  <si>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</si>
  <si>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</si>
  <si>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</si>
  <si>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</si>
  <si>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</si>
  <si>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</si>
  <si>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</si>
  <si>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</si>
  <si>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</si>
  <si>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</si>
  <si>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</si>
  <si>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</si>
  <si>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</si>
  <si>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</si>
  <si>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</si>
  <si>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</si>
  <si>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</si>
  <si>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</si>
  <si>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</si>
  <si>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</si>
  <si>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</si>
  <si>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</si>
  <si>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</si>
  <si>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</si>
  <si>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</si>
  <si>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</si>
  <si>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</si>
  <si>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</si>
  <si>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</si>
  <si>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</si>
  <si>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</si>
  <si>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</si>
  <si>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</si>
  <si>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</si>
  <si>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</si>
  <si>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</si>
  <si>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</si>
  <si>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</si>
  <si>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</si>
  <si>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</si>
  <si>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</si>
  <si>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</si>
  <si>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</si>
  <si>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</si>
  <si>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</si>
  <si>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</si>
  <si>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</si>
  <si>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</si>
  <si>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</si>
  <si>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</si>
  <si>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</si>
  <si>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</si>
  <si>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</si>
  <si>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</si>
  <si>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</si>
  <si>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</si>
  <si>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</si>
  <si>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</si>
  <si>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</si>
  <si>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</si>
  <si>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</si>
  <si>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</si>
  <si>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</si>
  <si>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</si>
  <si>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</si>
  <si>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</si>
  <si>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</si>
  <si>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</si>
  <si>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</si>
  <si>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</si>
  <si>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</si>
  <si>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</si>
  <si>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</si>
  <si>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</si>
  <si>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</si>
  <si>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</si>
  <si>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</si>
  <si>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</si>
  <si>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</si>
  <si>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</si>
  <si>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</si>
  <si>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</si>
  <si>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</si>
  <si>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</si>
  <si>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</si>
  <si>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</si>
  <si>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</si>
  <si>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</si>
  <si>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</si>
  <si>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</si>
  <si>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</si>
  <si>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</si>
  <si>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</si>
  <si>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</si>
  <si>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</si>
  <si>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</si>
  <si>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</si>
  <si>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</si>
  <si>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</si>
  <si>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</si>
  <si>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</si>
  <si>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</si>
  <si>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</si>
  <si>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</si>
  <si>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</si>
  <si>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</si>
  <si>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</si>
  <si>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</si>
  <si>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</si>
  <si>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</si>
  <si>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</si>
  <si>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</si>
  <si>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</si>
  <si>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</si>
  <si>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</si>
  <si>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</si>
  <si>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</si>
  <si>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</si>
  <si>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</si>
  <si>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</si>
  <si>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</si>
  <si>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</si>
  <si>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</si>
  <si>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</si>
  <si>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</si>
  <si>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</si>
  <si>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</si>
  <si>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</si>
  <si>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</si>
  <si>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</si>
  <si>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</si>
  <si>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</si>
  <si>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</si>
  <si>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</si>
  <si>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</si>
  <si>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</si>
  <si>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</si>
  <si>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</si>
  <si>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</si>
  <si>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</si>
  <si>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</si>
  <si>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</si>
  <si>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</si>
  <si>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</si>
  <si>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</si>
  <si>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</si>
  <si>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</si>
  <si>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</si>
  <si>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</si>
  <si>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</si>
  <si>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</si>
  <si>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</si>
  <si>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</si>
  <si>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</si>
  <si>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</si>
  <si>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</si>
  <si>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</si>
  <si>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</si>
  <si>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</si>
  <si>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</si>
  <si>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</si>
  <si>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</si>
  <si>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</si>
  <si>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</si>
  <si>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</si>
  <si>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</si>
  <si>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</si>
  <si>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</si>
  <si>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</si>
  <si>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</si>
  <si>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</si>
  <si>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</si>
  <si>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</si>
  <si>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</si>
  <si>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</si>
  <si>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</si>
  <si>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</si>
  <si>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</si>
  <si>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</si>
  <si>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</si>
  <si>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</si>
  <si>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</si>
  <si>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</si>
  <si>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</si>
  <si>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</si>
  <si>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</si>
  <si>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</si>
  <si>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</si>
  <si>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</si>
  <si>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</si>
  <si>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</si>
  <si>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</si>
  <si>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</si>
  <si>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</si>
  <si>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</si>
  <si>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</si>
  <si>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</si>
  <si>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</si>
  <si>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</si>
  <si>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</si>
  <si>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</si>
  <si>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</si>
  <si>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</si>
  <si>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</si>
  <si>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</si>
  <si>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</si>
  <si>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</si>
  <si>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</si>
  <si>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</si>
  <si>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</si>
  <si>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</si>
  <si>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</si>
  <si>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</si>
  <si>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</si>
  <si>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</si>
  <si>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</si>
  <si>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</si>
  <si>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</si>
  <si>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</si>
  <si>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</si>
  <si>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</si>
  <si>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</si>
  <si>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</si>
  <si>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</si>
  <si>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</si>
  <si>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</si>
  <si>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</si>
  <si>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</si>
  <si>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</si>
  <si>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</si>
  <si>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</si>
  <si>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</si>
  <si>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</si>
  <si>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</si>
  <si>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</si>
  <si>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</si>
  <si>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</si>
  <si>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</si>
  <si>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</si>
  <si>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</si>
  <si>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</si>
  <si>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</si>
  <si>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</si>
  <si>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</si>
  <si>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</si>
  <si>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</si>
  <si>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</si>
  <si>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</si>
  <si>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</si>
  <si>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</si>
  <si>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</si>
  <si>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</si>
  <si>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</si>
  <si>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</si>
  <si>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</si>
  <si>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</si>
  <si>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</si>
  <si>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</si>
  <si>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</si>
  <si>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</si>
  <si>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</si>
  <si>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</si>
  <si>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</si>
  <si>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</si>
  <si>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</si>
  <si>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</si>
  <si>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</si>
  <si>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</si>
  <si>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</si>
  <si>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</si>
  <si>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</si>
  <si>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</si>
  <si>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</si>
  <si>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</si>
  <si>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</si>
  <si>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</si>
  <si>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</si>
  <si>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</si>
  <si>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</si>
  <si>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</si>
  <si>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</si>
  <si>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</si>
  <si>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</si>
  <si>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</si>
  <si>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</si>
  <si>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</si>
  <si>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</si>
  <si>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</si>
  <si>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</si>
  <si>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</si>
  <si>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</si>
  <si>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</si>
  <si>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</si>
  <si>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</si>
  <si>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</si>
  <si>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</si>
  <si>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</si>
  <si>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</si>
  <si>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</si>
  <si>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</si>
  <si>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</si>
  <si>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</si>
  <si>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</si>
  <si>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</si>
  <si>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</si>
  <si>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</si>
  <si>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</si>
  <si>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</si>
  <si>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</si>
  <si>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</si>
  <si>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</si>
  <si>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</si>
  <si>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</si>
  <si>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</si>
  <si>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</si>
  <si>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</si>
  <si>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</si>
  <si>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</si>
  <si>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</si>
  <si>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</si>
  <si>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</si>
  <si>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</si>
  <si>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</si>
  <si>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</si>
  <si>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</si>
  <si>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</si>
  <si>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</si>
  <si>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</si>
  <si>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</si>
  <si>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</si>
  <si>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</si>
  <si>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</si>
  <si>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</si>
  <si>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</si>
  <si>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</si>
  <si>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</si>
  <si>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</si>
  <si>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</si>
  <si>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</si>
  <si>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</si>
  <si>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</si>
  <si>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</si>
  <si>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</si>
  <si>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</si>
  <si>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</si>
  <si>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</si>
  <si>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</si>
  <si>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</si>
  <si>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</si>
  <si>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</si>
  <si>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</si>
  <si>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</si>
  <si>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</si>
  <si>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</si>
  <si>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</si>
  <si>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</si>
  <si>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</si>
  <si>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</si>
  <si>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</si>
  <si>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</si>
  <si>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</si>
  <si>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</si>
  <si>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</si>
  <si>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</si>
  <si>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</si>
  <si>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</si>
  <si>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</si>
  <si>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</si>
  <si>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</si>
  <si>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</si>
  <si>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</si>
  <si>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</si>
  <si>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</si>
  <si>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</si>
  <si>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</si>
  <si>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</si>
  <si>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</si>
  <si>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</si>
  <si>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</si>
  <si>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</si>
  <si>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</si>
  <si>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</si>
  <si>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</si>
  <si>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</si>
  <si>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</si>
  <si>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</si>
  <si>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</si>
  <si>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</si>
  <si>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</si>
  <si>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</si>
  <si>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</si>
  <si>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</si>
  <si>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</si>
  <si>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</si>
  <si>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</si>
  <si>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</si>
  <si>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</si>
  <si>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</si>
  <si>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</si>
  <si>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</si>
  <si>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</si>
  <si>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</si>
  <si>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</si>
  <si>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</si>
  <si>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</si>
  <si>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</si>
  <si>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</si>
  <si>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</si>
  <si>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</si>
  <si>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</si>
  <si>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</si>
  <si>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</si>
  <si>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</si>
  <si>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</si>
  <si>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</si>
  <si>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</si>
  <si>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</si>
  <si>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</si>
  <si>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</si>
  <si>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</si>
  <si>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</si>
  <si>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</si>
  <si>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</si>
  <si>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</si>
  <si>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</si>
  <si>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</si>
  <si>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</si>
  <si>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</si>
  <si>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</si>
  <si>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</si>
  <si>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</si>
  <si>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</si>
  <si>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</si>
  <si>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</si>
  <si>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</si>
  <si>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</si>
  <si>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</si>
  <si>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</si>
  <si>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</si>
  <si>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</si>
  <si>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</si>
  <si>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</si>
  <si>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</si>
  <si>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</si>
  <si>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</si>
  <si>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</si>
  <si>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</si>
  <si>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</si>
  <si>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</si>
  <si>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</si>
  <si>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</si>
  <si>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</si>
  <si>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</si>
  <si>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</si>
  <si>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</si>
  <si>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</si>
  <si>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</si>
  <si>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</si>
  <si>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</si>
  <si>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</si>
  <si>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</si>
  <si>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</si>
  <si>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</si>
  <si>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</si>
  <si>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</si>
  <si>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</si>
  <si>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</si>
  <si>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</si>
  <si>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</si>
  <si>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</si>
  <si>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</si>
  <si>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</si>
  <si>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</si>
  <si>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</si>
  <si>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</si>
  <si>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</si>
  <si>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</si>
  <si>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</si>
  <si>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</si>
  <si>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</si>
  <si>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</si>
  <si>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</si>
  <si>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</si>
  <si>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</si>
  <si>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</si>
  <si>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</si>
  <si>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</si>
  <si>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</si>
  <si>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</si>
  <si>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</si>
  <si>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</si>
  <si>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</si>
  <si>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</si>
  <si>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</si>
  <si>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</si>
  <si>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</si>
  <si>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</si>
  <si>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</si>
  <si>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</si>
  <si>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</si>
  <si>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</si>
  <si>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</si>
  <si>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</si>
  <si>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</si>
  <si>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</si>
  <si>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</si>
  <si>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</si>
  <si>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</si>
  <si>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</si>
  <si>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</si>
  <si>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</si>
  <si>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</si>
  <si>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</si>
  <si>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</si>
  <si>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</si>
  <si>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</si>
  <si>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</si>
  <si>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</si>
  <si>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</si>
  <si>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</si>
  <si>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</si>
  <si>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</si>
  <si>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</si>
  <si>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</si>
  <si>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</si>
  <si>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</si>
  <si>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</si>
  <si>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</si>
  <si>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</si>
  <si>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</si>
  <si>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</si>
  <si>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</si>
  <si>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</si>
  <si>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</si>
  <si>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</si>
  <si>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</si>
  <si>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</si>
  <si>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</si>
  <si>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</si>
  <si>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</si>
  <si>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</si>
  <si>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</si>
  <si>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</si>
  <si>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</si>
  <si>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</si>
  <si>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</si>
  <si>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</si>
  <si>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</si>
  <si>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</si>
  <si>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</si>
  <si>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</si>
  <si>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</si>
  <si>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</si>
  <si>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</si>
  <si>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</si>
  <si>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</si>
  <si>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</si>
  <si>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</si>
  <si>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</si>
  <si>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</si>
  <si>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</si>
  <si>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</si>
  <si>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</si>
  <si>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</si>
  <si>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</si>
  <si>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</si>
  <si>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</si>
  <si>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</si>
  <si>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</si>
  <si>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</si>
  <si>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</si>
  <si>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</si>
  <si>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</si>
  <si>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</si>
  <si>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</si>
  <si>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</si>
  <si>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</si>
  <si>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</si>
  <si>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</si>
  <si>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</si>
  <si>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</si>
  <si>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</si>
  <si>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</si>
  <si>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</si>
  <si>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</si>
  <si>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</si>
  <si>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</si>
  <si>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</si>
  <si>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</si>
  <si>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</si>
  <si>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</si>
  <si>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</si>
  <si>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</si>
  <si>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</si>
  <si>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</si>
  <si>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</si>
  <si>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</si>
  <si>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</si>
  <si>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</si>
  <si>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</si>
  <si>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</si>
  <si>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</si>
  <si>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</si>
  <si>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</si>
  <si>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</si>
  <si>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</si>
  <si>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</si>
  <si>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</si>
  <si>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</si>
  <si>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</si>
  <si>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</si>
  <si>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</si>
  <si>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</si>
  <si>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</si>
  <si>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</si>
  <si>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</si>
  <si>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</si>
  <si>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</si>
  <si>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</si>
  <si>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</si>
  <si>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</si>
  <si>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</si>
  <si>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</si>
  <si>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</si>
  <si>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</si>
  <si>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</si>
  <si>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</si>
  <si>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</si>
  <si>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</si>
  <si>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</si>
  <si>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</si>
  <si>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</si>
  <si>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</si>
  <si>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</si>
  <si>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</si>
  <si>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</si>
  <si>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</si>
  <si>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</si>
  <si>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</si>
  <si>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</si>
  <si>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</si>
  <si>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</si>
  <si>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</si>
  <si>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</si>
  <si>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</si>
  <si>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</si>
  <si>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</si>
  <si>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</si>
  <si>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</si>
  <si>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</si>
  <si>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</si>
  <si>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</si>
  <si>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</si>
  <si>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</si>
  <si>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</si>
  <si>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</si>
  <si>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</si>
  <si>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</si>
  <si>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</si>
  <si>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</si>
  <si>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</si>
  <si>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</si>
  <si>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</si>
  <si>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</si>
  <si>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</si>
  <si>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</si>
  <si>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</si>
  <si>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</si>
  <si>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</si>
  <si>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</si>
  <si>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</si>
  <si>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</si>
  <si>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</si>
  <si>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</si>
  <si>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</si>
  <si>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</si>
  <si>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</si>
  <si>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</si>
  <si>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</si>
  <si>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</si>
  <si>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</si>
  <si>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</si>
  <si>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</si>
  <si>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</si>
  <si>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</si>
  <si>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</si>
  <si>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</si>
  <si>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</si>
  <si>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</si>
  <si>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</si>
  <si>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</si>
  <si>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</si>
  <si>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</si>
  <si>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</si>
  <si>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</si>
  <si>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</si>
  <si>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</si>
  <si>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</si>
  <si>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</si>
  <si>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</si>
  <si>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</si>
  <si>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</si>
  <si>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</si>
  <si>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</si>
  <si>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</si>
  <si>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</si>
  <si>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</si>
  <si>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</si>
  <si>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</si>
  <si>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</si>
  <si>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</si>
  <si>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</si>
  <si>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</si>
  <si>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</si>
  <si>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</si>
  <si>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</si>
  <si>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</si>
  <si>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</si>
  <si>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</si>
  <si>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</si>
  <si>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</si>
  <si>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</si>
  <si>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</si>
  <si>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</si>
  <si>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</si>
  <si>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</si>
  <si>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</si>
  <si>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</si>
  <si>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</si>
  <si>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</si>
  <si>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</si>
  <si>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</si>
  <si>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</si>
  <si>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</si>
  <si>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</si>
  <si>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</si>
  <si>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</si>
  <si>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</si>
  <si>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</si>
  <si>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</si>
  <si>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</si>
  <si>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</si>
  <si>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</si>
  <si>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</si>
  <si>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</si>
  <si>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</si>
  <si>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</si>
  <si>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</si>
  <si>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</si>
  <si>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</si>
  <si>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</si>
  <si>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</si>
  <si>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</si>
  <si>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</si>
  <si>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</si>
  <si>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</si>
  <si>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</si>
  <si>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</si>
  <si>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</si>
  <si>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</si>
  <si>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</si>
  <si>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</si>
  <si>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</si>
  <si>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</si>
  <si>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</si>
  <si>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</si>
  <si>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</si>
  <si>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</si>
  <si>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</si>
  <si>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</si>
  <si>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</si>
  <si>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</si>
  <si>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</si>
  <si>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</si>
  <si>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</si>
  <si>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</si>
  <si>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</si>
  <si>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</si>
  <si>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</si>
  <si>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</si>
  <si>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</si>
  <si>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</si>
  <si>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</si>
  <si>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</si>
  <si>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</si>
  <si>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</si>
  <si>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</si>
  <si>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</si>
  <si>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</si>
  <si>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</si>
  <si>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</si>
  <si>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</si>
  <si>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</si>
  <si>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</si>
  <si>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</si>
  <si>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</si>
  <si>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</si>
  <si>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</si>
  <si>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</si>
  <si>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</si>
  <si>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</si>
  <si>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</si>
  <si>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</si>
  <si>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</si>
  <si>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</si>
  <si>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</si>
  <si>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</si>
  <si>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</si>
  <si>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</si>
  <si>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</si>
  <si>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</si>
  <si>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</si>
  <si>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</si>
  <si>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</si>
  <si>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</si>
  <si>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</si>
  <si>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</si>
  <si>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</si>
  <si>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</si>
  <si>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</si>
  <si>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</si>
  <si>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</si>
  <si>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</si>
  <si>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</si>
  <si>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</si>
  <si>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</si>
  <si>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</si>
  <si>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</si>
  <si>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</si>
  <si>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</si>
  <si>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</si>
  <si>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</si>
  <si>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</si>
  <si>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</si>
  <si>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</si>
  <si>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</si>
  <si>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</si>
  <si>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</si>
  <si>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</si>
  <si>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</si>
  <si>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</si>
  <si>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</si>
  <si>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</si>
  <si>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</si>
  <si>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</si>
  <si>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</si>
  <si>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</si>
  <si>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</si>
  <si>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</si>
  <si>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</si>
  <si>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</si>
  <si>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</si>
  <si>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</si>
  <si>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</si>
  <si>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</si>
  <si>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</si>
  <si>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</si>
  <si>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</si>
  <si>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</si>
  <si>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</si>
  <si>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</si>
  <si>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</si>
  <si>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</si>
  <si>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</si>
  <si>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</si>
  <si>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</si>
  <si>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</si>
  <si>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</si>
  <si>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</si>
  <si>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</si>
  <si>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</si>
  <si>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</si>
  <si>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</si>
  <si>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</si>
  <si>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</si>
  <si>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</si>
  <si>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</si>
  <si>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</si>
  <si>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</si>
  <si>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</si>
  <si>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</si>
  <si>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</si>
  <si>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</si>
  <si>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</si>
  <si>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</si>
  <si>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</si>
  <si>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</si>
  <si>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</si>
  <si>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</si>
  <si>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</si>
  <si>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</si>
  <si>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</si>
  <si>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</si>
  <si>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</si>
  <si>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</si>
  <si>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</si>
  <si>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</si>
  <si>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</si>
  <si>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</si>
  <si>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</si>
  <si>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</si>
  <si>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</si>
  <si>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</si>
  <si>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</si>
  <si>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</si>
  <si>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</si>
  <si>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</si>
  <si>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</si>
  <si>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</si>
  <si>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</si>
  <si>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</si>
  <si>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</si>
  <si>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</si>
  <si>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</si>
  <si>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</si>
  <si>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</si>
  <si>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</si>
  <si>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</si>
  <si>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</si>
  <si>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</si>
  <si>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</si>
  <si>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</si>
  <si>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</si>
  <si>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</si>
  <si>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</si>
  <si>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</si>
  <si>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</si>
  <si>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</si>
  <si>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</si>
  <si>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</si>
  <si>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</si>
  <si>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</si>
  <si>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</si>
  <si>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</si>
  <si>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</si>
  <si>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</si>
  <si>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</si>
  <si>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</si>
  <si>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</si>
  <si>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</si>
  <si>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</si>
  <si>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</si>
  <si>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</si>
  <si>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</si>
  <si>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</si>
  <si>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</si>
  <si>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</si>
  <si>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</si>
  <si>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</si>
  <si>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</si>
  <si>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</si>
  <si>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</si>
  <si>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</si>
  <si>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</si>
  <si>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</si>
  <si>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</si>
  <si>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</si>
  <si>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</si>
  <si>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</si>
  <si>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</si>
  <si>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</si>
  <si>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</si>
  <si>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</si>
  <si>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</si>
  <si>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</si>
  <si>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</si>
  <si>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</si>
  <si>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</si>
  <si>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</si>
  <si>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</si>
  <si>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</si>
  <si>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</si>
  <si>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</si>
  <si>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</si>
  <si>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</si>
  <si>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</si>
  <si>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</si>
  <si>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</si>
  <si>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</si>
  <si>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</si>
  <si>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</si>
  <si>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</si>
  <si>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</si>
  <si>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</si>
  <si>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</si>
  <si>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</si>
  <si>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</si>
  <si>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</si>
  <si>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</si>
  <si>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</si>
  <si>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</si>
  <si>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</si>
  <si>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</si>
  <si>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</si>
  <si>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</si>
  <si>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</si>
  <si>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</si>
  <si>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</si>
  <si>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</si>
  <si>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</si>
  <si>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</si>
  <si>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</si>
  <si>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</si>
  <si>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</si>
  <si>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</si>
  <si>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</si>
  <si>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</si>
  <si>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</si>
  <si>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</si>
  <si>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</si>
  <si>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</si>
  <si>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</si>
  <si>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</si>
  <si>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</si>
  <si>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</si>
  <si>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</si>
  <si>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</si>
  <si>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</si>
  <si>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</si>
  <si>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</si>
  <si>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</si>
  <si>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</si>
  <si>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</si>
  <si>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</si>
  <si>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</si>
  <si>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</si>
  <si>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</si>
  <si>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</si>
  <si>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</si>
  <si>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</si>
  <si>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</si>
  <si>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</si>
  <si>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</si>
  <si>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</si>
  <si>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</si>
  <si>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</si>
  <si>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</si>
  <si>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</si>
  <si>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</si>
  <si>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</si>
  <si>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</si>
  <si>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</si>
  <si>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</si>
  <si>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</si>
  <si>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</si>
  <si>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</si>
  <si>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</si>
  <si>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</si>
  <si>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</si>
  <si>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</si>
  <si>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</si>
  <si>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</si>
  <si>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</si>
  <si>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</si>
  <si>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</si>
  <si>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</si>
  <si>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</si>
  <si>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</si>
  <si>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</si>
  <si>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</si>
  <si>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</si>
  <si>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</si>
  <si>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</si>
  <si>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</si>
  <si>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</si>
  <si>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</si>
  <si>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</si>
  <si>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</si>
  <si>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</si>
  <si>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</si>
  <si>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</si>
  <si>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</si>
  <si>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</si>
  <si>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</si>
  <si>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</si>
  <si>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</si>
  <si>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</si>
  <si>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</si>
  <si>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</si>
  <si>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</si>
  <si>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</si>
  <si>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</si>
  <si>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</si>
  <si>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</si>
  <si>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</si>
  <si>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</si>
  <si>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</si>
  <si>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</si>
  <si>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</si>
  <si>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</si>
  <si>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</si>
  <si>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</si>
  <si>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</si>
  <si>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</si>
  <si>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</si>
  <si>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</si>
  <si>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</si>
  <si>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</si>
  <si>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</si>
  <si>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</si>
  <si>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</si>
  <si>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</si>
  <si>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</si>
  <si>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</si>
  <si>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</si>
  <si>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</si>
  <si>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</si>
  <si>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</si>
  <si>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</si>
  <si>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</si>
  <si>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</si>
  <si>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</si>
  <si>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</si>
  <si>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</si>
  <si>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</si>
  <si>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</si>
  <si>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</si>
  <si>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</si>
  <si>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</si>
  <si>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</si>
  <si>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</si>
  <si>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</si>
  <si>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</si>
  <si>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</si>
  <si>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</si>
  <si>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</si>
  <si>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</si>
  <si>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</si>
  <si>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</si>
  <si>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</si>
  <si>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</si>
  <si>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</si>
  <si>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</si>
  <si>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</si>
  <si>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</si>
  <si>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</si>
  <si>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</si>
  <si>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</si>
  <si>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</si>
  <si>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</si>
  <si>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</si>
  <si>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</si>
  <si>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</si>
  <si>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</si>
  <si>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</si>
  <si>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</si>
  <si>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</si>
  <si>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</si>
  <si>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</si>
  <si>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</si>
  <si>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</si>
  <si>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</si>
  <si>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</si>
  <si>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</si>
  <si>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</si>
  <si>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</si>
  <si>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</si>
  <si>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</si>
  <si>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</si>
  <si>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</si>
  <si>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</si>
  <si>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</si>
  <si>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</si>
  <si>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</si>
  <si>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</si>
  <si>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</si>
  <si>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</si>
  <si>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</si>
  <si>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</si>
  <si>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</si>
  <si>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</si>
  <si>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</si>
  <si>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</si>
  <si>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</si>
  <si>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</si>
  <si>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</si>
  <si>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</si>
  <si>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</si>
  <si>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</si>
  <si>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</si>
  <si>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</si>
  <si>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</si>
  <si>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</si>
  <si>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</si>
  <si>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</si>
  <si>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</si>
  <si>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</si>
  <si>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</si>
  <si>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</si>
  <si>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</si>
  <si>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</si>
  <si>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</si>
  <si>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</si>
  <si>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</si>
  <si>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</si>
  <si>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</si>
  <si>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</si>
  <si>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</si>
  <si>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</si>
  <si>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</si>
  <si>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</si>
  <si>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</si>
  <si>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</si>
  <si>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</si>
  <si>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</si>
  <si>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</si>
  <si>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</si>
  <si>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</si>
  <si>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</si>
  <si>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</si>
  <si>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</si>
  <si>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</si>
  <si>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</si>
  <si>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</si>
  <si>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</si>
  <si>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</si>
  <si>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</si>
  <si>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</si>
  <si>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</si>
  <si>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</si>
  <si>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</si>
  <si>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</si>
  <si>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</si>
  <si>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</si>
  <si>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</si>
  <si>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</si>
  <si>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</si>
  <si>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</si>
  <si>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</si>
  <si>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</si>
  <si>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</si>
  <si>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</si>
  <si>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</si>
  <si>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</si>
  <si>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</si>
  <si>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</si>
  <si>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</si>
  <si>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</si>
  <si>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</si>
  <si>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</si>
  <si>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</si>
  <si>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</si>
  <si>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</si>
  <si>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</si>
  <si>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</si>
  <si>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</si>
  <si>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</si>
  <si>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</si>
  <si>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</si>
  <si>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</si>
  <si>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</si>
  <si>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</si>
  <si>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</si>
  <si>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</si>
  <si>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</si>
  <si>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</si>
  <si>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</si>
  <si>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</si>
  <si>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</si>
  <si>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</si>
  <si>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</si>
  <si>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</si>
  <si>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</si>
  <si>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</si>
  <si>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</si>
  <si>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</si>
  <si>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</si>
  <si>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</si>
  <si>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</si>
  <si>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</si>
  <si>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</si>
  <si>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</si>
  <si>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</si>
  <si>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</si>
  <si>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</si>
  <si>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</si>
  <si>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</si>
  <si>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</si>
  <si>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</si>
  <si>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</si>
  <si>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</si>
  <si>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</si>
  <si>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</si>
  <si>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</si>
  <si>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</si>
  <si>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</si>
  <si>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</si>
  <si>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</si>
  <si>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</si>
  <si>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</si>
  <si>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</si>
  <si>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</si>
  <si>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</si>
  <si>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</si>
  <si>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</si>
  <si>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</si>
  <si>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</si>
  <si>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</si>
  <si>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</si>
  <si>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</si>
  <si>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</si>
  <si>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</si>
  <si>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</si>
  <si>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</si>
  <si>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</si>
  <si>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</si>
  <si>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</si>
  <si>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</si>
  <si>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</si>
  <si>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</si>
  <si>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</si>
  <si>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</si>
  <si>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</si>
  <si>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</si>
  <si>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</si>
  <si>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</si>
  <si>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</si>
  <si>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</si>
  <si>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</si>
  <si>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</si>
  <si>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</si>
  <si>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</si>
  <si>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</si>
  <si>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</si>
  <si>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</si>
  <si>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</si>
  <si>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</si>
  <si>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</si>
  <si>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</si>
  <si>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</si>
  <si>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</si>
  <si>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</si>
  <si>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</si>
  <si>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</si>
  <si>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</si>
  <si>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</si>
  <si>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</si>
  <si>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</si>
  <si>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</si>
  <si>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</si>
  <si>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</si>
  <si>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</si>
  <si>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</si>
  <si>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</si>
  <si>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</si>
  <si>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</si>
  <si>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</si>
  <si>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</si>
  <si>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</si>
  <si>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</si>
  <si>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</si>
  <si>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</si>
  <si>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</si>
  <si>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</si>
  <si>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</si>
  <si>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</si>
  <si>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</si>
  <si>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</si>
  <si>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</si>
  <si>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</si>
  <si>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</si>
  <si>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</si>
  <si>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</si>
  <si>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</si>
  <si>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</si>
  <si>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</si>
  <si>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</si>
  <si>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</si>
  <si>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</si>
  <si>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</si>
  <si>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</si>
  <si>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</si>
  <si>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</si>
  <si>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</si>
  <si>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</si>
  <si>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</si>
  <si>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</si>
  <si>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</si>
  <si>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</si>
  <si>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</si>
  <si>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</si>
  <si>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</si>
  <si>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</si>
  <si>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</si>
  <si>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</si>
  <si>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</si>
  <si>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</si>
  <si>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</si>
  <si>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</si>
  <si>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</si>
  <si>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</si>
  <si>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</si>
  <si>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</si>
  <si>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</si>
  <si>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</si>
  <si>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</si>
  <si>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</si>
  <si>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</si>
  <si>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</si>
  <si>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</si>
  <si>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</si>
  <si>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</si>
  <si>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</si>
  <si>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</si>
  <si>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</si>
  <si>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</si>
  <si>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</si>
  <si>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</si>
  <si>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</si>
  <si>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</si>
  <si>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</si>
  <si>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</si>
  <si>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</si>
  <si>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</si>
  <si>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</si>
  <si>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</si>
  <si>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</si>
  <si>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</si>
  <si>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</si>
  <si>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</si>
  <si>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</si>
  <si>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</si>
  <si>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</si>
  <si>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</si>
  <si>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</si>
  <si>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</si>
  <si>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</si>
  <si>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</si>
  <si>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</si>
  <si>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</si>
  <si>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</si>
  <si>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</si>
  <si>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</si>
  <si>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</si>
  <si>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</si>
  <si>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</si>
  <si>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</si>
  <si>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</si>
  <si>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</si>
  <si>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</si>
  <si>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</si>
  <si>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</si>
  <si>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</si>
  <si>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</si>
  <si>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</si>
  <si>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</si>
  <si>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</si>
  <si>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</si>
  <si>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</si>
  <si>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</si>
  <si>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</si>
  <si>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</si>
  <si>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</si>
  <si>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</si>
  <si>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</si>
  <si>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</si>
  <si>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</si>
  <si>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</si>
  <si>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</si>
  <si>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</si>
  <si>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</si>
  <si>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</si>
  <si>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</si>
  <si>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</si>
  <si>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</si>
  <si>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</si>
  <si>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</si>
  <si>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</si>
  <si>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</si>
  <si>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</si>
  <si>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</si>
  <si>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</si>
  <si>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</si>
  <si>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</si>
  <si>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</si>
  <si>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</si>
  <si>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</si>
  <si>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</si>
  <si>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</si>
  <si>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</si>
  <si>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</si>
  <si>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</si>
  <si>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</si>
  <si>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</si>
  <si>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</si>
  <si>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</si>
  <si>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</si>
  <si>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</si>
  <si>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</si>
  <si>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</si>
  <si>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</si>
  <si>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</si>
  <si>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</si>
  <si>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</si>
  <si>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</si>
  <si>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</si>
  <si>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</si>
  <si>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</si>
  <si>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</si>
  <si>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</si>
  <si>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</si>
  <si>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</si>
  <si>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</si>
  <si>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</si>
  <si>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</si>
  <si>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</si>
  <si>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</si>
  <si>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</si>
  <si>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</si>
  <si>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</si>
  <si>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</si>
  <si>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</si>
  <si>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</si>
  <si>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</si>
  <si>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</si>
  <si>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</si>
  <si>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</si>
  <si>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</si>
  <si>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</si>
  <si>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</si>
  <si>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</si>
  <si>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</si>
  <si>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</si>
  <si>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</si>
  <si>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</si>
  <si>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</si>
  <si>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</si>
  <si>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</si>
  <si>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</si>
  <si>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</si>
  <si>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</si>
  <si>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</si>
  <si>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</si>
  <si>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</si>
  <si>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</si>
  <si>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</si>
  <si>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</si>
  <si>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</si>
  <si>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</si>
  <si>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</si>
  <si>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</si>
  <si>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</si>
  <si>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</si>
  <si>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</si>
  <si>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</si>
  <si>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</si>
  <si>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</si>
  <si>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</si>
  <si>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</si>
  <si>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</si>
  <si>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</si>
  <si>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</si>
  <si>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</si>
  <si>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</si>
  <si>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</si>
  <si>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</si>
  <si>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</si>
  <si>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</si>
  <si>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</si>
  <si>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</si>
  <si>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</si>
  <si>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</si>
  <si>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</si>
  <si>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</si>
  <si>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</si>
  <si>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</si>
  <si>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</si>
  <si>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</si>
  <si>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</si>
  <si>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</si>
  <si>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</si>
  <si>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</si>
  <si>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</si>
  <si>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</si>
  <si>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</si>
  <si>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</si>
  <si>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</si>
  <si>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</si>
  <si>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</si>
  <si>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</si>
  <si>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</si>
  <si>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</si>
  <si>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</si>
  <si>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</si>
  <si>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</si>
  <si>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</si>
  <si>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</si>
  <si>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</si>
  <si>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</si>
  <si>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</si>
  <si>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</si>
  <si>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</si>
  <si>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</si>
  <si>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</si>
  <si>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</si>
  <si>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</si>
  <si>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</si>
  <si>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</si>
  <si>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</si>
  <si>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</si>
  <si>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</si>
  <si>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</si>
  <si>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</si>
  <si>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</si>
  <si>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</si>
  <si>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</si>
  <si>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</si>
  <si>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</si>
  <si>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</si>
  <si>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</si>
  <si>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</si>
  <si>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</si>
  <si>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</si>
  <si>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</si>
  <si>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</si>
  <si>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</si>
  <si>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</si>
  <si>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</si>
  <si>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</si>
  <si>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</si>
  <si>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</si>
  <si>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</si>
  <si>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</si>
  <si>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</si>
  <si>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</si>
  <si>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</si>
  <si>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</si>
  <si>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</si>
  <si>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</si>
  <si>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</si>
  <si>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</si>
  <si>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</si>
  <si>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</si>
  <si>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</si>
  <si>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</si>
  <si>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</si>
  <si>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</si>
  <si>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</si>
  <si>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</si>
  <si>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</si>
  <si>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</si>
  <si>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</si>
  <si>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</si>
  <si>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</si>
  <si>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</si>
  <si>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</si>
  <si>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</si>
  <si>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</si>
  <si>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</si>
  <si>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</si>
  <si>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</si>
  <si>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</si>
  <si>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</si>
  <si>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</si>
  <si>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</si>
  <si>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</si>
  <si>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</si>
  <si>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</si>
  <si>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</si>
  <si>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</si>
  <si>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</si>
  <si>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</si>
  <si>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</si>
  <si>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</si>
  <si>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</si>
  <si>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</si>
  <si>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</si>
  <si>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</si>
  <si>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</si>
  <si>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</si>
  <si>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</si>
  <si>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</si>
  <si>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</si>
  <si>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</si>
  <si>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</si>
  <si>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</si>
  <si>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</si>
  <si>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</si>
  <si>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</si>
  <si>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</si>
  <si>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</si>
  <si>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</si>
  <si>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</si>
  <si>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</si>
  <si>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</si>
  <si>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</si>
  <si>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</si>
  <si>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</si>
  <si>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</si>
  <si>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</si>
  <si>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</si>
  <si>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</si>
  <si>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</si>
  <si>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</si>
  <si>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</si>
  <si>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</si>
  <si>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</si>
  <si>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</si>
  <si>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</si>
  <si>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</si>
  <si>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</si>
  <si>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</si>
  <si>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</si>
  <si>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</si>
  <si>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</si>
  <si>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</si>
  <si>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</si>
  <si>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</si>
  <si>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</si>
  <si>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</si>
  <si>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</si>
  <si>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</si>
  <si>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</si>
  <si>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</si>
  <si>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</si>
  <si>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</si>
  <si>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</si>
  <si>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</si>
  <si>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</si>
  <si>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</si>
  <si>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</si>
  <si>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</si>
  <si>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</si>
  <si>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</si>
  <si>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</si>
  <si>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</si>
  <si>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</si>
  <si>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</si>
  <si>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</si>
  <si>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</si>
  <si>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</si>
  <si>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</si>
  <si>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</si>
  <si>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</si>
  <si>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</si>
  <si>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</si>
  <si>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</si>
  <si>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</si>
  <si>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</si>
  <si>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</si>
  <si>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</si>
  <si>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</si>
  <si>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</si>
  <si>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</si>
  <si>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</si>
  <si>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</si>
  <si>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</si>
  <si>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</si>
  <si>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</si>
  <si>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</si>
  <si>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</si>
  <si>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</si>
  <si>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</si>
  <si>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</si>
  <si>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</si>
  <si>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</si>
  <si>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</si>
  <si>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</si>
  <si>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</si>
  <si>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</si>
  <si>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</si>
  <si>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</si>
  <si>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</si>
  <si>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</si>
  <si>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</si>
  <si>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</si>
  <si>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</si>
  <si>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</si>
  <si>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</si>
  <si>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</si>
  <si>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</si>
  <si>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</si>
  <si>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</si>
  <si>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</si>
  <si>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</si>
  <si>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</si>
  <si>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</si>
  <si>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</si>
  <si>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</si>
  <si>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</si>
  <si>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</si>
  <si>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</si>
  <si>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</si>
  <si>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</si>
  <si>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</si>
  <si>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</si>
  <si>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</si>
  <si>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</si>
  <si>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</si>
  <si>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</si>
  <si>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</si>
  <si>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</si>
  <si>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</si>
  <si>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</si>
  <si>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</si>
  <si>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</si>
  <si>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</si>
  <si>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</si>
  <si>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</si>
  <si>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</si>
  <si>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</si>
  <si>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</si>
  <si>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</si>
  <si>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</si>
  <si>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</si>
  <si>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</si>
  <si>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</si>
  <si>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</si>
  <si>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</si>
  <si>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</si>
  <si>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</si>
  <si>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</si>
  <si>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</si>
  <si>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</si>
  <si>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</si>
  <si>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</si>
  <si>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</si>
  <si>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</si>
  <si>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</si>
  <si>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</si>
  <si>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</si>
  <si>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</si>
  <si>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</si>
  <si>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</si>
  <si>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</si>
  <si>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</si>
  <si>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</si>
  <si>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</si>
  <si>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</si>
  <si>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</si>
  <si>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</si>
  <si>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</si>
  <si>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</si>
  <si>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</si>
  <si>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</si>
  <si>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</si>
  <si>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</si>
  <si>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</si>
  <si>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</si>
  <si>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</si>
  <si>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</si>
  <si>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</si>
  <si>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</si>
  <si>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</si>
  <si>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</si>
  <si>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</si>
  <si>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</si>
  <si>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</si>
  <si>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</si>
  <si>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</si>
  <si>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</si>
  <si>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</si>
  <si>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</si>
  <si>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</si>
  <si>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</si>
  <si>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</si>
  <si>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</si>
  <si>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</si>
  <si>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</si>
  <si>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</si>
  <si>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</si>
  <si>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</si>
  <si>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</si>
  <si>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</si>
  <si>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</si>
  <si>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</si>
  <si>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</si>
  <si>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</si>
  <si>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</si>
  <si>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</si>
  <si>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</si>
  <si>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</si>
  <si>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</si>
  <si>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</si>
  <si>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</si>
  <si>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</si>
  <si>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</si>
  <si>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</si>
  <si>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</si>
  <si>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</si>
  <si>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</si>
  <si>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</si>
  <si>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</si>
  <si>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</si>
  <si>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</si>
  <si>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</si>
  <si>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</si>
  <si>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</si>
  <si>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</si>
  <si>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</si>
  <si>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</si>
  <si>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</si>
  <si>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</si>
  <si>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</si>
  <si>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</si>
  <si>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</si>
  <si>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</si>
  <si>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</si>
  <si>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</si>
  <si>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</si>
  <si>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</si>
  <si>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</si>
  <si>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</si>
  <si>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</si>
  <si>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</si>
  <si>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</si>
  <si>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</si>
  <si>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</si>
  <si>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</si>
  <si>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</si>
  <si>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</si>
  <si>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</si>
  <si>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</si>
  <si>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</si>
  <si>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</si>
  <si>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</si>
  <si>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</si>
  <si>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</si>
  <si>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</si>
  <si>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</si>
  <si>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</si>
  <si>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</si>
  <si>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</si>
  <si>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</si>
  <si>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</si>
  <si>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</si>
  <si>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</si>
  <si>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</si>
  <si>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</si>
  <si>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</si>
  <si>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</si>
  <si>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</si>
  <si>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</si>
  <si>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</si>
  <si>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</si>
  <si>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</si>
  <si>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</si>
  <si>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</si>
  <si>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</si>
  <si>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</si>
  <si>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</si>
  <si>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</si>
  <si>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</si>
  <si>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</si>
  <si>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</si>
  <si>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</si>
  <si>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</si>
  <si>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</si>
  <si>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</si>
  <si>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</si>
  <si>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</si>
  <si>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</si>
  <si>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</si>
  <si>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</si>
  <si>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</si>
  <si>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</si>
  <si>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</si>
  <si>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</si>
  <si>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</si>
  <si>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</si>
  <si>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</si>
  <si>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</si>
  <si>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</si>
  <si>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</si>
  <si>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</si>
  <si>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</si>
  <si>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</si>
  <si>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</si>
  <si>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</si>
  <si>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</si>
  <si>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</si>
  <si>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</si>
  <si>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</si>
  <si>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</si>
  <si>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</si>
  <si>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</si>
  <si>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</si>
  <si>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</si>
  <si>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</si>
  <si>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</si>
  <si>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</si>
  <si>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</si>
  <si>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</si>
  <si>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</si>
  <si>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</si>
  <si>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</si>
  <si>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</si>
  <si>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</si>
  <si>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</si>
  <si>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</si>
  <si>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</si>
  <si>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</si>
  <si>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</si>
  <si>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</si>
  <si>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</si>
  <si>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</si>
  <si>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</si>
  <si>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</si>
  <si>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</si>
  <si>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</si>
  <si>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</si>
  <si>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</si>
  <si>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</si>
  <si>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</si>
  <si>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</si>
  <si>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</si>
  <si>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</si>
  <si>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</si>
  <si>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</si>
  <si>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</si>
  <si>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</si>
  <si>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</si>
  <si>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</si>
  <si>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</si>
  <si>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</si>
  <si>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</si>
  <si>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</si>
  <si>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</si>
  <si>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</si>
  <si>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</si>
  <si>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</si>
  <si>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</si>
  <si>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</si>
  <si>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</si>
  <si>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</si>
  <si>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</si>
  <si>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</si>
  <si>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</si>
  <si>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</si>
  <si>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</si>
  <si>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</si>
  <si>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</si>
  <si>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</si>
  <si>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</si>
  <si>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</si>
  <si>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</si>
  <si>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</si>
  <si>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</si>
  <si>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</si>
  <si>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</si>
  <si>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</si>
  <si>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</si>
  <si>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</si>
  <si>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</si>
  <si>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</si>
  <si>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</si>
  <si>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</si>
  <si>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</si>
  <si>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</si>
  <si>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</si>
  <si>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</si>
  <si>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</si>
  <si>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</si>
  <si>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</si>
  <si>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</si>
  <si>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</si>
  <si>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</si>
  <si>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</si>
  <si>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</si>
  <si>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</si>
  <si>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</si>
  <si>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</si>
  <si>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</si>
  <si>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</si>
  <si>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</si>
  <si>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</si>
  <si>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</si>
  <si>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</si>
  <si>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</si>
  <si>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</si>
  <si>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</si>
  <si>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</si>
  <si>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</si>
  <si>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</si>
  <si>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</si>
  <si>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</si>
  <si>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</si>
  <si>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</si>
  <si>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</si>
  <si>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</si>
  <si>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</si>
  <si>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</si>
  <si>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</si>
  <si>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</si>
  <si>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</si>
  <si>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</si>
  <si>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</si>
  <si>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</si>
  <si>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</si>
  <si>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</si>
  <si>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</si>
  <si>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</si>
  <si>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</si>
  <si>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</si>
  <si>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</si>
  <si>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</si>
  <si>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</si>
  <si>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</si>
  <si>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</si>
  <si>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</si>
  <si>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</si>
  <si>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</si>
  <si>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</si>
  <si>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</si>
  <si>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</si>
  <si>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</si>
  <si>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</si>
  <si>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</si>
  <si>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</si>
  <si>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</si>
  <si>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</si>
  <si>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</si>
  <si>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</si>
  <si>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</si>
  <si>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</si>
  <si>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</si>
  <si>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</si>
  <si>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</si>
  <si>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</si>
  <si>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</si>
  <si>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</si>
  <si>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</si>
  <si>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</si>
  <si>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</si>
  <si>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</si>
  <si>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</si>
  <si>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</si>
  <si>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</si>
  <si>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</si>
  <si>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</si>
  <si>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</si>
  <si>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</si>
  <si>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</si>
  <si>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</si>
  <si>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</si>
  <si>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</si>
  <si>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</si>
  <si>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</si>
  <si>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</si>
  <si>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</si>
  <si>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</si>
  <si>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</si>
  <si>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</si>
  <si>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</si>
  <si>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</si>
  <si>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</si>
  <si>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</si>
  <si>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</si>
  <si>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</si>
  <si>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</si>
  <si>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</si>
  <si>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</si>
  <si>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</si>
  <si>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</si>
  <si>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</si>
  <si>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</si>
  <si>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</si>
  <si>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</si>
  <si>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</si>
  <si>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</si>
  <si>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</si>
  <si>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</si>
  <si>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</si>
  <si>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</si>
  <si>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</si>
  <si>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</si>
  <si>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</si>
  <si>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</si>
  <si>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</si>
  <si>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</si>
  <si>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</si>
  <si>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</si>
  <si>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</si>
  <si>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</si>
  <si>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</si>
  <si>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</si>
  <si>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</si>
  <si>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</si>
  <si>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</si>
  <si>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</si>
  <si>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</si>
  <si>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</si>
  <si>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</si>
  <si>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</si>
  <si>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</si>
  <si>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</si>
  <si>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</si>
  <si>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</si>
  <si>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</si>
  <si>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</si>
  <si>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</si>
  <si>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</si>
  <si>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</si>
  <si>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</si>
  <si>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</si>
  <si>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</si>
  <si>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</si>
  <si>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</si>
  <si>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</si>
  <si>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</si>
  <si>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</si>
  <si>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</si>
  <si>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</si>
  <si>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</si>
  <si>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</si>
  <si>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</si>
  <si>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</si>
  <si>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</si>
  <si>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</si>
  <si>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</si>
  <si>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</si>
  <si>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</si>
  <si>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</si>
  <si>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</si>
  <si>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</si>
  <si>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</si>
  <si>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</si>
  <si>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</si>
  <si>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</si>
  <si>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</si>
  <si>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</si>
  <si>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</si>
  <si>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</si>
  <si>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</si>
  <si>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</si>
  <si>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</si>
  <si>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</si>
  <si>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</si>
  <si>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</si>
  <si>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</si>
  <si>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</si>
  <si>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</si>
  <si>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</si>
  <si>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</si>
  <si>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</si>
  <si>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</si>
  <si>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</si>
  <si>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</si>
  <si>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</si>
  <si>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</si>
  <si>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</si>
  <si>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</si>
  <si>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</si>
  <si>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</si>
  <si>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</si>
  <si>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</si>
  <si>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</si>
  <si>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</si>
  <si>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</si>
  <si>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</si>
  <si>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</si>
  <si>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</si>
  <si>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</si>
  <si>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</si>
  <si>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</si>
  <si>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</si>
  <si>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</si>
  <si>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</si>
  <si>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</si>
  <si>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</si>
  <si>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</si>
  <si>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</si>
  <si>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</si>
  <si>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</si>
  <si>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</si>
  <si>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</si>
  <si>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</si>
  <si>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</si>
  <si>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</si>
  <si>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</si>
  <si>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</si>
  <si>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</si>
  <si>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</si>
  <si>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</si>
  <si>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</si>
  <si>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</si>
  <si>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</si>
  <si>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</si>
  <si>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</si>
  <si>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</si>
  <si>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</si>
  <si>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</si>
  <si>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</si>
  <si>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</si>
  <si>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</si>
  <si>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</si>
  <si>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</si>
  <si>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</si>
  <si>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</si>
  <si>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</si>
  <si>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</si>
  <si>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</si>
  <si>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</si>
  <si>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</si>
  <si>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</si>
  <si>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</si>
  <si>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</si>
  <si>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</si>
  <si>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</si>
  <si>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</si>
  <si>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</si>
  <si>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</si>
  <si>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</si>
  <si>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</si>
  <si>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</si>
  <si>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</si>
  <si>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</si>
  <si>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</si>
  <si>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</si>
  <si>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</si>
  <si>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</si>
  <si>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</si>
  <si>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</si>
  <si>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</si>
  <si>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</si>
  <si>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</si>
  <si>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</si>
  <si>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</si>
  <si>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</si>
  <si>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</si>
  <si>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</si>
  <si>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</si>
  <si>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</si>
  <si>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</si>
  <si>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</si>
  <si>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</si>
  <si>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</si>
  <si>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</si>
  <si>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</si>
  <si>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</si>
  <si>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</si>
  <si>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</si>
  <si>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</si>
  <si>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</si>
  <si>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</si>
  <si>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</si>
  <si>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</si>
  <si>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</si>
  <si>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</si>
  <si>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</si>
  <si>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</si>
  <si>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</si>
  <si>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</si>
  <si>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</si>
  <si>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</si>
  <si>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</si>
  <si>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</si>
  <si>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</si>
  <si>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</si>
  <si>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</si>
  <si>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</si>
  <si>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</si>
  <si>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</si>
  <si>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</si>
  <si>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</si>
  <si>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</si>
  <si>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</si>
  <si>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</si>
  <si>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</si>
  <si>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</si>
  <si>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</si>
  <si>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</si>
  <si>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</si>
  <si>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</si>
  <si>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</si>
  <si>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</si>
  <si>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</si>
  <si>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</si>
  <si>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</si>
  <si>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</si>
  <si>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</si>
  <si>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</si>
  <si>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</si>
  <si>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</si>
  <si>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</si>
  <si>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</si>
  <si>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</si>
  <si>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</si>
  <si>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</si>
  <si>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</si>
  <si>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</si>
  <si>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</si>
  <si>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</si>
  <si>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</si>
  <si>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</si>
  <si>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</si>
  <si>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</si>
  <si>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</si>
  <si>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</si>
  <si>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</si>
  <si>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</si>
  <si>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</si>
  <si>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</si>
  <si>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</si>
  <si>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</si>
  <si>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</si>
  <si>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</si>
  <si>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</si>
  <si>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</si>
  <si>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</si>
  <si>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</si>
  <si>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</si>
  <si>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</si>
  <si>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</si>
  <si>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</si>
  <si>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</si>
  <si>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</si>
  <si>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</si>
  <si>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</si>
  <si>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</si>
  <si>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</si>
  <si>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</si>
  <si>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</si>
  <si>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</si>
  <si>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</si>
  <si>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</si>
  <si>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</si>
  <si>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</si>
  <si>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</si>
  <si>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</si>
  <si>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</si>
  <si>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</si>
  <si>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</si>
  <si>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</si>
  <si>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</si>
  <si>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</si>
  <si>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</si>
  <si>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</si>
  <si>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</si>
  <si>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</si>
  <si>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</si>
  <si>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</si>
  <si>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</si>
  <si>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</si>
  <si>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</si>
  <si>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</si>
  <si>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</si>
  <si>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</si>
  <si>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</si>
  <si>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</si>
  <si>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</si>
  <si>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</si>
  <si>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</si>
  <si>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</si>
  <si>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</si>
  <si>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</si>
  <si>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</si>
  <si>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</si>
  <si>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</si>
  <si>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</si>
  <si>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</si>
  <si>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</si>
  <si>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</si>
  <si>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</si>
  <si>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</si>
  <si>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</si>
  <si>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</si>
  <si>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</si>
  <si>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</si>
  <si>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</si>
  <si>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</si>
  <si>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</si>
  <si>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</si>
  <si>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</si>
  <si>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</si>
  <si>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</si>
  <si>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</si>
  <si>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</si>
  <si>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</si>
  <si>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</si>
  <si>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</si>
  <si>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</si>
  <si>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</si>
  <si>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</si>
  <si>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</si>
  <si>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</si>
  <si>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</si>
  <si>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</si>
  <si>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</si>
  <si>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</si>
  <si>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</si>
  <si>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</si>
  <si>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</si>
  <si>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</si>
  <si>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</si>
  <si>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</si>
  <si>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</si>
  <si>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</si>
  <si>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</si>
  <si>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</si>
  <si>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</si>
  <si>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</si>
  <si>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</si>
  <si>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</si>
  <si>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</si>
  <si>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</si>
  <si>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</si>
  <si>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</si>
  <si>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</si>
  <si>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</si>
  <si>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</si>
  <si>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</si>
  <si>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</si>
  <si>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</si>
  <si>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</si>
  <si>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</si>
  <si>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</si>
  <si>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</si>
  <si>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</si>
  <si>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</si>
  <si>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</si>
  <si>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</si>
  <si>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</si>
  <si>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</si>
  <si>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</si>
  <si>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</si>
  <si>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</si>
  <si>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</si>
  <si>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</si>
  <si>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</si>
  <si>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</si>
  <si>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</si>
  <si>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</si>
  <si>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</si>
  <si>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</si>
  <si>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</si>
  <si>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</si>
  <si>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</si>
  <si>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</si>
  <si>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</si>
  <si>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</si>
  <si>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</si>
  <si>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</si>
  <si>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</si>
  <si>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</si>
  <si>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</si>
  <si>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</si>
  <si>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</si>
  <si>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</si>
  <si>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</si>
  <si>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</si>
  <si>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</si>
  <si>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</si>
  <si>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</si>
  <si>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</si>
  <si>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</si>
  <si>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</si>
  <si>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</si>
  <si>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</si>
  <si>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</si>
  <si>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</si>
  <si>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</si>
  <si>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</si>
  <si>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</si>
  <si>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</si>
  <si>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</si>
  <si>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</si>
  <si>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</si>
  <si>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</si>
  <si>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</si>
  <si>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</si>
  <si>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</si>
  <si>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</si>
  <si>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</si>
  <si>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</si>
  <si>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</si>
  <si>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</si>
  <si>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</si>
  <si>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</si>
  <si>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</si>
  <si>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</si>
  <si>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</si>
  <si>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</si>
  <si>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</si>
  <si>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</si>
  <si>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</si>
  <si>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</si>
  <si>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</si>
  <si>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</si>
  <si>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</si>
  <si>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</si>
  <si>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</si>
  <si>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</si>
  <si>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</si>
  <si>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</si>
  <si>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</si>
  <si>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</si>
  <si>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</si>
  <si>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</si>
  <si>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</si>
  <si>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</si>
  <si>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</si>
  <si>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</si>
  <si>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</si>
  <si>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</si>
  <si>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</si>
  <si>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</si>
  <si>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</si>
  <si>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</si>
  <si>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</si>
  <si>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</si>
  <si>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</si>
  <si>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</si>
  <si>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</si>
  <si>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</si>
  <si>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</si>
  <si>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</si>
  <si>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</si>
  <si>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</si>
  <si>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</si>
  <si>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</si>
  <si>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</si>
  <si>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</si>
  <si>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</si>
  <si>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</si>
  <si>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</si>
  <si>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</si>
  <si>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</si>
  <si>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</si>
  <si>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</si>
  <si>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</si>
  <si>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</si>
  <si>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</si>
  <si>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</si>
  <si>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</si>
  <si>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</si>
  <si>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</si>
  <si>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</si>
  <si>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</si>
  <si>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</si>
  <si>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</si>
  <si>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</si>
  <si>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</si>
  <si>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</si>
  <si>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</si>
  <si>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</si>
  <si>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</si>
  <si>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</si>
  <si>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</si>
  <si>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</si>
  <si>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</si>
  <si>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</si>
  <si>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</si>
  <si>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</si>
  <si>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</si>
  <si>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</si>
  <si>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</si>
  <si>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</si>
  <si>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</si>
  <si>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</si>
  <si>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</si>
  <si>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</si>
  <si>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</si>
  <si>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</si>
  <si>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</si>
  <si>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</si>
  <si>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</si>
  <si>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</si>
  <si>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</si>
  <si>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</si>
  <si>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</si>
  <si>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</si>
  <si>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</si>
  <si>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</si>
  <si>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</si>
  <si>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</si>
  <si>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</si>
  <si>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</si>
  <si>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</si>
  <si>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</si>
  <si>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</si>
  <si>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</si>
  <si>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</si>
  <si>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</si>
  <si>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</si>
  <si>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</si>
  <si>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</si>
  <si>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</si>
  <si>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</si>
  <si>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</si>
  <si>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</si>
  <si>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</si>
  <si>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</si>
  <si>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</si>
  <si>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</si>
  <si>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</si>
  <si>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</si>
  <si>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</si>
  <si>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</si>
  <si>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</si>
  <si>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</si>
  <si>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</si>
  <si>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</si>
  <si>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</si>
  <si>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</si>
  <si>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</si>
  <si>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</si>
  <si>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</si>
  <si>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</si>
  <si>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</si>
  <si>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</si>
  <si>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</si>
  <si>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</si>
  <si>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</si>
  <si>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</si>
  <si>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</si>
  <si>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</si>
  <si>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</si>
  <si>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</si>
  <si>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</si>
  <si>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</si>
  <si>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</si>
  <si>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</si>
  <si>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</si>
  <si>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</si>
  <si>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</si>
  <si>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</si>
  <si>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</si>
  <si>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</si>
  <si>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</si>
  <si>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</si>
  <si>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</si>
  <si>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</si>
  <si>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</si>
  <si>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</si>
  <si>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</si>
  <si>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</si>
  <si>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</si>
  <si>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</si>
  <si>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</si>
  <si>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</si>
  <si>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</si>
  <si>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</si>
  <si>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</si>
  <si>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</si>
  <si>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</si>
  <si>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</si>
  <si>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</si>
  <si>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</si>
  <si>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</si>
  <si>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</si>
  <si>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</si>
  <si>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</si>
  <si>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</si>
  <si>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</si>
  <si>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</si>
  <si>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</si>
  <si>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</si>
  <si>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</si>
  <si>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</si>
  <si>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</si>
  <si>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</si>
  <si>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</si>
  <si>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</si>
  <si>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</si>
  <si>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</si>
  <si>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</si>
  <si>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</si>
  <si>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</si>
  <si>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</si>
  <si>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</si>
  <si>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</si>
  <si>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</si>
  <si>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</si>
  <si>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</si>
  <si>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</si>
  <si>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</si>
  <si>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</si>
  <si>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</si>
  <si>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</si>
  <si>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</si>
  <si>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</si>
  <si>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</si>
  <si>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</si>
  <si>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</si>
  <si>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</si>
  <si>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</si>
  <si>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</si>
  <si>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</si>
  <si>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</si>
  <si>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</si>
  <si>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</si>
  <si>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</si>
  <si>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</si>
  <si>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</si>
  <si>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</si>
  <si>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</si>
  <si>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</si>
  <si>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</si>
  <si>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</si>
  <si>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</si>
  <si>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</si>
  <si>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</si>
  <si>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</si>
  <si>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</si>
  <si>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</si>
  <si>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</si>
  <si>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</si>
  <si>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</si>
  <si>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</si>
  <si>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</si>
  <si>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</si>
  <si>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</si>
  <si>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</si>
  <si>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</si>
  <si>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</si>
  <si>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</si>
  <si>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</si>
  <si>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</si>
  <si>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</si>
  <si>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</si>
  <si>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</si>
  <si>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</si>
  <si>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</si>
  <si>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</si>
  <si>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</si>
  <si>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</si>
  <si>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</si>
  <si>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</si>
  <si>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</si>
  <si>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</si>
  <si>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</si>
  <si>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</si>
  <si>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</si>
  <si>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</si>
  <si>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</si>
  <si>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</si>
  <si>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</si>
  <si>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</si>
  <si>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</si>
  <si>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</si>
  <si>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</si>
  <si>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</si>
  <si>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</si>
  <si>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</si>
  <si>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</si>
  <si>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</si>
  <si>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</si>
  <si>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</si>
  <si>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</si>
  <si>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</si>
  <si>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</si>
  <si>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</si>
  <si>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</si>
  <si>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</si>
  <si>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</si>
  <si>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</si>
  <si>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</si>
  <si>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</si>
  <si>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</si>
  <si>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</si>
  <si>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</si>
  <si>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</si>
  <si>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</si>
  <si>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</si>
  <si>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</si>
  <si>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</si>
  <si>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</si>
  <si>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</si>
  <si>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</si>
  <si>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</si>
  <si>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</si>
  <si>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</si>
  <si>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</si>
  <si>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</si>
  <si>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</si>
  <si>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</si>
  <si>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</si>
  <si>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</si>
  <si>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</si>
  <si>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</si>
  <si>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</si>
  <si>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</si>
  <si>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</si>
  <si>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</si>
  <si>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</si>
  <si>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</si>
  <si>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</si>
  <si>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</si>
  <si>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</si>
  <si>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</si>
  <si>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</si>
  <si>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</si>
  <si>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</si>
  <si>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</si>
  <si>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</si>
  <si>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</si>
  <si>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</si>
  <si>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</si>
  <si>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</si>
  <si>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</si>
  <si>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</si>
  <si>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</si>
  <si>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</si>
  <si>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</si>
  <si>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</si>
  <si>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</si>
  <si>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</si>
  <si>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</si>
  <si>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</si>
  <si>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</si>
  <si>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</si>
  <si>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</si>
  <si>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</si>
  <si>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</si>
  <si>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</si>
  <si>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</si>
  <si>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</si>
  <si>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</si>
  <si>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</si>
  <si>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</si>
  <si>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</si>
  <si>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</si>
  <si>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</si>
  <si>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</si>
  <si>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</si>
  <si>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</si>
  <si>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</si>
  <si>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</si>
  <si>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</si>
  <si>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</si>
  <si>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</si>
  <si>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</si>
  <si>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</si>
  <si>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</si>
  <si>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</si>
  <si>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</si>
  <si>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</si>
  <si>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</si>
  <si>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</si>
  <si>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</si>
  <si>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</si>
  <si>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</si>
  <si>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</si>
  <si>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</si>
  <si>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</si>
  <si>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</si>
  <si>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</si>
  <si>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</si>
  <si>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</si>
  <si>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</si>
  <si>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</si>
  <si>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</si>
  <si>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</si>
  <si>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</si>
  <si>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</si>
  <si>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</si>
  <si>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</si>
  <si>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</si>
  <si>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</si>
  <si>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</si>
  <si>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</si>
  <si>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</si>
  <si>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</si>
  <si>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</si>
  <si>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</si>
  <si>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</si>
  <si>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</si>
  <si>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</si>
  <si>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</si>
  <si>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</si>
  <si>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</si>
  <si>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</si>
  <si>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</si>
  <si>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</si>
  <si>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</si>
  <si>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</si>
  <si>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</si>
  <si>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</si>
  <si>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</si>
  <si>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</si>
  <si>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</si>
  <si>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</si>
  <si>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</si>
  <si>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</si>
  <si>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</si>
  <si>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</si>
  <si>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</si>
  <si>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</si>
  <si>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</si>
  <si>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</si>
  <si>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</si>
  <si>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</si>
  <si>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</si>
  <si>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</si>
  <si>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</si>
  <si>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</si>
  <si>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</si>
  <si>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</si>
  <si>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</si>
  <si>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</si>
  <si>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</si>
  <si>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</si>
  <si>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</si>
  <si>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</si>
  <si>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</si>
  <si>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</si>
  <si>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</si>
  <si>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</si>
  <si>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</si>
  <si>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</si>
  <si>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</si>
  <si>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</si>
  <si>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</si>
  <si>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</si>
  <si>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</si>
  <si>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</si>
  <si>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</si>
  <si>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</si>
  <si>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</si>
  <si>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</si>
  <si>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</si>
  <si>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</si>
  <si>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</si>
  <si>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</si>
  <si>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</si>
  <si>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</si>
  <si>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</si>
  <si>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</si>
  <si>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</si>
  <si>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</si>
  <si>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</si>
  <si>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</si>
  <si>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</si>
  <si>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</si>
  <si>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</si>
  <si>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</si>
  <si>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</si>
  <si>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</si>
  <si>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</si>
  <si>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</si>
  <si>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</si>
  <si>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</si>
  <si>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</si>
  <si>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</si>
  <si>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</si>
  <si>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</si>
  <si>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</si>
  <si>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</si>
  <si>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</si>
  <si>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</si>
  <si>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</si>
  <si>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</si>
  <si>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</si>
  <si>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</si>
  <si>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</si>
  <si>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</si>
  <si>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</si>
  <si>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</si>
  <si>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</si>
  <si>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</si>
  <si>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</si>
  <si>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</si>
  <si>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</si>
  <si>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</si>
  <si>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</si>
  <si>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</si>
  <si>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</si>
  <si>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</si>
  <si>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</si>
  <si>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</si>
  <si>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</si>
  <si>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</si>
  <si>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</si>
  <si>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</si>
  <si>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</si>
  <si>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</si>
  <si>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</si>
  <si>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</si>
  <si>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</si>
  <si>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</si>
  <si>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</si>
  <si>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</si>
  <si>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</si>
  <si>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</si>
  <si>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</si>
  <si>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</si>
  <si>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</si>
  <si>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</si>
  <si>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</si>
  <si>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</si>
  <si>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</si>
  <si>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</si>
  <si>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</si>
  <si>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</si>
  <si>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</si>
  <si>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</si>
  <si>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</si>
  <si>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</si>
  <si>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</si>
  <si>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</si>
  <si>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</si>
  <si>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</si>
  <si>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</si>
  <si>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</si>
  <si>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</si>
  <si>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</si>
  <si>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</si>
  <si>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</si>
  <si>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</si>
  <si>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</si>
  <si>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</si>
  <si>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</si>
  <si>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</si>
  <si>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</si>
  <si>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</si>
  <si>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</si>
  <si>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</si>
  <si>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</si>
  <si>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</si>
  <si>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</si>
  <si>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</si>
  <si>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</si>
  <si>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</si>
  <si>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</si>
  <si>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</si>
  <si>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</si>
  <si>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</si>
  <si>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</si>
  <si>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</si>
  <si>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</si>
  <si>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</si>
  <si>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</si>
  <si>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</si>
  <si>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</si>
  <si>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</si>
  <si>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</si>
  <si>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</si>
  <si>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</si>
  <si>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</si>
  <si>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</si>
  <si>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</si>
  <si>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</si>
  <si>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</si>
  <si>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</si>
  <si>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</si>
  <si>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</si>
  <si>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</si>
  <si>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</si>
  <si>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</si>
  <si>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</si>
  <si>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</si>
  <si>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</si>
  <si>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</si>
  <si>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</si>
  <si>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</si>
  <si>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</si>
  <si>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</si>
  <si>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</si>
  <si>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</si>
  <si>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</si>
  <si>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</si>
  <si>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</si>
  <si>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</si>
  <si>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</si>
  <si>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</si>
  <si>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</si>
  <si>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</si>
  <si>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</si>
  <si>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</si>
  <si>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</si>
  <si>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</si>
  <si>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</si>
  <si>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</si>
  <si>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</si>
  <si>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</si>
  <si>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</si>
  <si>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</si>
  <si>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</si>
  <si>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</si>
  <si>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</si>
  <si>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</si>
  <si>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</si>
  <si>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</si>
  <si>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</si>
  <si>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</si>
  <si>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</si>
  <si>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</si>
  <si>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</si>
  <si>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</si>
  <si>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</si>
  <si>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</si>
  <si>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</si>
  <si>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</si>
  <si>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</si>
  <si>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</si>
  <si>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</si>
  <si>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</si>
  <si>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</si>
  <si>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</si>
  <si>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</si>
  <si>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</si>
  <si>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</si>
  <si>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</si>
  <si>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</si>
  <si>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</si>
  <si>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</si>
  <si>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</si>
  <si>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</si>
  <si>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</si>
  <si>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</si>
  <si>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</si>
  <si>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</si>
  <si>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</si>
  <si>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</si>
  <si>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</si>
  <si>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</si>
  <si>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</si>
  <si>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</si>
  <si>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</si>
  <si>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</si>
  <si>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</si>
  <si>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</si>
  <si>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</si>
  <si>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</si>
  <si>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</si>
  <si>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</si>
  <si>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</si>
  <si>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</si>
  <si>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</si>
  <si>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</si>
  <si>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</si>
  <si>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</si>
  <si>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</si>
  <si>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</si>
  <si>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</si>
  <si>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</si>
  <si>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</si>
  <si>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</si>
  <si>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</si>
  <si>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</si>
  <si>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</si>
  <si>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</si>
  <si>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</si>
  <si>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</si>
  <si>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</si>
  <si>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</si>
  <si>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</si>
  <si>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</si>
  <si>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</si>
  <si>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</si>
  <si>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</si>
  <si>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</si>
  <si>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</si>
  <si>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</si>
  <si>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</si>
  <si>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</si>
  <si>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</si>
  <si>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</si>
  <si>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</si>
  <si>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</si>
  <si>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</si>
  <si>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</si>
  <si>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</si>
  <si>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</si>
  <si>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</si>
  <si>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</si>
  <si>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</si>
  <si>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</si>
  <si>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</si>
  <si>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</si>
  <si>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</si>
  <si>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</si>
  <si>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</si>
  <si>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</si>
  <si>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</si>
  <si>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</si>
  <si>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</si>
  <si>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</si>
  <si>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</si>
  <si>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</si>
  <si>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</si>
  <si>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</si>
  <si>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</si>
  <si>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</si>
  <si>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</si>
  <si>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</si>
  <si>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</si>
  <si>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</si>
  <si>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</si>
  <si>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</si>
  <si>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</si>
  <si>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</si>
  <si>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</si>
  <si>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</si>
  <si>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</si>
  <si>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</si>
  <si>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</si>
  <si>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</si>
  <si>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</si>
  <si>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</si>
  <si>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</si>
  <si>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</si>
  <si>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</si>
  <si>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</si>
  <si>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</si>
  <si>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</si>
  <si>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</si>
  <si>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</si>
  <si>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</si>
  <si>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</si>
  <si>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</si>
  <si>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</si>
  <si>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</si>
  <si>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</si>
  <si>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</si>
  <si>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</si>
  <si>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</si>
  <si>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</si>
  <si>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</si>
  <si>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</si>
  <si>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</si>
  <si>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</si>
  <si>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</si>
  <si>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</si>
  <si>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</si>
  <si>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</si>
  <si>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</si>
  <si>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</si>
  <si>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</si>
  <si>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</si>
  <si>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</si>
  <si>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</si>
  <si>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</si>
  <si>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</si>
  <si>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</si>
  <si>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</si>
  <si>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</si>
  <si>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</si>
  <si>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</si>
  <si>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</si>
  <si>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</si>
  <si>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</si>
  <si>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</si>
  <si>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</si>
  <si>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</si>
  <si>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</si>
  <si>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</si>
  <si>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</si>
  <si>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</si>
  <si>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</si>
  <si>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</si>
  <si>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</si>
  <si>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</si>
  <si>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</si>
  <si>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</si>
  <si>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</si>
  <si>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</si>
  <si>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</si>
  <si>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</si>
  <si>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</si>
  <si>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</si>
  <si>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</si>
  <si>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</si>
  <si>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</si>
  <si>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</si>
  <si>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</si>
  <si>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</si>
  <si>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</si>
  <si>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</si>
  <si>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</si>
  <si>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</si>
  <si>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</si>
  <si>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</si>
  <si>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</si>
  <si>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</si>
  <si>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</si>
  <si>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</si>
  <si>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</si>
  <si>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</si>
  <si>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</si>
  <si>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</si>
  <si>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</si>
  <si>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</si>
  <si>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</si>
  <si>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</si>
  <si>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</si>
  <si>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</si>
  <si>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</si>
  <si>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</si>
  <si>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</si>
  <si>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</si>
  <si>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</si>
  <si>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</si>
  <si>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</si>
  <si>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</si>
  <si>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</si>
  <si>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</si>
  <si>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</si>
  <si>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</si>
  <si>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</si>
  <si>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</si>
  <si>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</si>
  <si>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</si>
  <si>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</si>
  <si>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</si>
  <si>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</si>
  <si>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</si>
  <si>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</si>
  <si>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</si>
  <si>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</si>
  <si>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</si>
  <si>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</si>
  <si>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</si>
  <si>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</si>
  <si>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</si>
  <si>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</si>
  <si>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</si>
  <si>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</si>
  <si>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</si>
  <si>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</si>
  <si>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</si>
  <si>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</si>
  <si>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</si>
  <si>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</si>
  <si>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</si>
  <si>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</si>
  <si>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</si>
  <si>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</si>
  <si>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</si>
  <si>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</si>
  <si>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</si>
  <si>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</si>
  <si>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</si>
  <si>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</si>
  <si>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</si>
  <si>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</si>
  <si>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</si>
  <si>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</si>
  <si>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</si>
  <si>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</si>
  <si>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</si>
  <si>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</si>
  <si>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</si>
  <si>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</si>
  <si>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</si>
  <si>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</si>
  <si>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</si>
  <si>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</si>
  <si>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</si>
  <si>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</si>
  <si>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</si>
  <si>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</si>
  <si>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</si>
  <si>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</si>
  <si>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</si>
  <si>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</si>
  <si>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</si>
  <si>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</si>
  <si>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</si>
  <si>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</si>
  <si>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</si>
  <si>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</si>
  <si>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</si>
  <si>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</si>
  <si>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</si>
  <si>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</si>
  <si>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</si>
  <si>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</si>
  <si>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</si>
  <si>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</si>
  <si>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</si>
  <si>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</si>
  <si>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</si>
  <si>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</si>
  <si>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</si>
  <si>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</si>
  <si>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</si>
  <si>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</si>
  <si>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</si>
  <si>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</si>
  <si>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</si>
  <si>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</si>
  <si>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</si>
  <si>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</si>
  <si>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</si>
  <si>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</si>
  <si>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</si>
  <si>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</si>
  <si>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</si>
  <si>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</si>
  <si>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</si>
  <si>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</si>
  <si>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</si>
  <si>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</si>
  <si>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</si>
  <si>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</si>
  <si>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</si>
  <si>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</si>
  <si>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</si>
  <si>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</si>
  <si>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</si>
  <si>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</si>
  <si>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</si>
  <si>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</si>
  <si>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</si>
  <si>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</si>
  <si>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</si>
  <si>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</si>
  <si>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</si>
  <si>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</si>
  <si>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</si>
  <si>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</si>
  <si>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</si>
  <si>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</si>
  <si>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</si>
  <si>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</si>
  <si>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</si>
  <si>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</si>
  <si>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</si>
  <si>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</si>
  <si>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</si>
  <si>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</si>
  <si>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</si>
  <si>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</si>
  <si>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</si>
  <si>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</si>
  <si>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</si>
  <si>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</si>
  <si>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</si>
  <si>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</si>
  <si>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</si>
  <si>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</si>
  <si>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</si>
  <si>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</si>
  <si>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</si>
  <si>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</si>
  <si>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</si>
  <si>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</si>
  <si>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</si>
  <si>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</si>
  <si>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</si>
  <si>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</si>
  <si>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</si>
  <si>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</si>
  <si>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</si>
  <si>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</si>
  <si>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</si>
  <si>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</si>
  <si>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</si>
  <si>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</si>
  <si>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</si>
  <si>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</si>
  <si>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</si>
  <si>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</si>
  <si>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</si>
  <si>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</si>
  <si>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</si>
  <si>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</si>
  <si>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</si>
  <si>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</si>
  <si>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</si>
  <si>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</si>
  <si>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</si>
  <si>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</si>
  <si>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</si>
  <si>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</si>
  <si>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</si>
  <si>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</si>
  <si>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</si>
  <si>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</si>
  <si>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</si>
  <si>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</si>
  <si>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</si>
  <si>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</si>
  <si>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</si>
  <si>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</si>
  <si>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</si>
  <si>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</si>
  <si>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</si>
  <si>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</si>
  <si>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</si>
  <si>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</si>
  <si>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</si>
  <si>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</si>
  <si>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</si>
  <si>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</si>
  <si>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</si>
  <si>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</si>
  <si>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</si>
  <si>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</si>
  <si>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</si>
  <si>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</si>
  <si>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</si>
  <si>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</si>
  <si>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</si>
  <si>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</si>
  <si>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</si>
  <si>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</si>
  <si>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</si>
  <si>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</si>
  <si>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</si>
  <si>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</si>
  <si>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</si>
  <si>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</si>
  <si>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</si>
  <si>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</si>
  <si>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</si>
  <si>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</si>
  <si>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</si>
  <si>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</si>
  <si>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</si>
  <si>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</si>
  <si>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</si>
  <si>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</si>
  <si>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</si>
  <si>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</si>
  <si>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</si>
  <si>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</si>
  <si>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</si>
  <si>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</si>
  <si>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</si>
  <si>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</si>
  <si>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</si>
  <si>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</si>
  <si>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</si>
  <si>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</si>
  <si>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</si>
  <si>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</si>
  <si>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</si>
  <si>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</si>
  <si>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</si>
  <si>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</si>
  <si>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</si>
  <si>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</si>
  <si>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</si>
  <si>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</si>
  <si>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</si>
  <si>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</si>
  <si>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</si>
  <si>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</si>
  <si>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</si>
  <si>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</si>
  <si>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</si>
  <si>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</si>
  <si>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</si>
  <si>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</si>
  <si>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</si>
  <si>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</si>
  <si>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</si>
  <si>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</si>
  <si>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</si>
  <si>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</si>
  <si>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</si>
  <si>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</si>
  <si>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</si>
  <si>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</si>
  <si>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</si>
  <si>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</si>
  <si>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</si>
  <si>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</si>
  <si>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</si>
  <si>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</si>
  <si>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</si>
  <si>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</si>
  <si>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</si>
  <si>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</si>
  <si>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</si>
  <si>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</si>
  <si>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</si>
  <si>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</si>
  <si>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</si>
  <si>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</si>
  <si>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</si>
  <si>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</si>
  <si>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</si>
  <si>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</si>
  <si>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</si>
  <si>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</si>
  <si>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</si>
  <si>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</si>
  <si>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</si>
  <si>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</si>
  <si>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</si>
  <si>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</si>
  <si>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</si>
  <si>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</si>
  <si>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</si>
  <si>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</si>
  <si>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</si>
  <si>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</si>
  <si>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</si>
  <si>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</si>
  <si>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</si>
  <si>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</si>
  <si>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</si>
  <si>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</si>
  <si>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</si>
  <si>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</si>
  <si>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</si>
  <si>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</si>
  <si>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</si>
  <si>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</si>
  <si>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</si>
  <si>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</si>
  <si>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</si>
  <si>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</si>
  <si>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</si>
  <si>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</si>
  <si>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</si>
  <si>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</si>
  <si>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</si>
  <si>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</si>
  <si>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</si>
  <si>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</si>
  <si>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</si>
  <si>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</si>
  <si>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</si>
  <si>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</si>
  <si>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</si>
  <si>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</si>
  <si>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</si>
  <si>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</si>
  <si>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</si>
  <si>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</si>
  <si>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</si>
  <si>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</si>
  <si>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</si>
  <si>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</si>
  <si>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</si>
  <si>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</si>
  <si>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</si>
  <si>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</si>
  <si>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</si>
  <si>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</si>
  <si>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</si>
  <si>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</si>
  <si>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</si>
  <si>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</si>
  <si>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</si>
  <si>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</si>
  <si>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</si>
  <si>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</si>
  <si>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</si>
  <si>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</si>
  <si>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</si>
  <si>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</si>
  <si>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</si>
  <si>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</si>
  <si>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</si>
  <si>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</si>
  <si>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</si>
  <si>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</si>
  <si>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</si>
  <si>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</si>
  <si>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</si>
  <si>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</si>
  <si>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</si>
  <si>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</si>
  <si>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</si>
  <si>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</si>
  <si>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</si>
  <si>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</si>
  <si>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</si>
  <si>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</si>
  <si>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</si>
  <si>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</si>
  <si>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</si>
  <si>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</si>
  <si>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</si>
  <si>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</si>
  <si>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</si>
  <si>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</si>
  <si>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</si>
  <si>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</si>
  <si>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</si>
  <si>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</si>
  <si>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</si>
  <si>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</si>
  <si>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</si>
  <si>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</si>
  <si>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</si>
  <si>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</si>
  <si>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</si>
  <si>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</si>
  <si>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</si>
  <si>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</si>
  <si>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</si>
  <si>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</si>
  <si>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</si>
  <si>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</si>
  <si>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</si>
  <si>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</si>
  <si>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</si>
  <si>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</si>
  <si>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</si>
  <si>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</si>
  <si>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</si>
  <si>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</si>
  <si>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</si>
  <si>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</si>
  <si>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</si>
  <si>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</si>
  <si>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</si>
  <si>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</si>
  <si>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</si>
  <si>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</si>
  <si>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</si>
  <si>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</si>
  <si>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</si>
  <si>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</si>
  <si>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</si>
  <si>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</si>
  <si>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</si>
  <si>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</si>
  <si>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</si>
  <si>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</si>
  <si>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</si>
  <si>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</si>
  <si>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</si>
  <si>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</si>
  <si>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</si>
  <si>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</si>
  <si>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</si>
  <si>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</si>
  <si>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</si>
  <si>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</si>
  <si>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</si>
  <si>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</si>
  <si>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</si>
  <si>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</si>
  <si>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</si>
  <si>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</si>
  <si>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</si>
  <si>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</si>
  <si>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</si>
  <si>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</si>
  <si>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</si>
  <si>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</si>
  <si>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</si>
  <si>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</si>
  <si>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</si>
  <si>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</si>
  <si>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</si>
  <si>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</si>
  <si>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</si>
  <si>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</si>
  <si>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</si>
  <si>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</si>
  <si>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</si>
  <si>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</si>
  <si>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</si>
  <si>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</si>
  <si>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</si>
  <si>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</si>
  <si>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</si>
  <si>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</si>
  <si>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</si>
  <si>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</si>
  <si>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</si>
  <si>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</si>
  <si>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</si>
  <si>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</si>
  <si>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</si>
  <si>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</si>
  <si>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</si>
  <si>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</si>
  <si>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</si>
  <si>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</si>
  <si>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</si>
  <si>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</si>
  <si>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</si>
  <si>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</si>
  <si>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</si>
  <si>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</si>
  <si>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</si>
  <si>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</si>
  <si>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</si>
  <si>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</si>
  <si>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</si>
  <si>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</si>
  <si>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</si>
  <si>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</si>
  <si>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</si>
  <si>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</si>
  <si>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</si>
  <si>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</si>
  <si>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</si>
  <si>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</si>
  <si>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</si>
  <si>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</si>
  <si>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</si>
  <si>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</si>
  <si>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</si>
  <si>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</si>
  <si>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</si>
  <si>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</si>
  <si>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</si>
  <si>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</si>
  <si>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</si>
  <si>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</si>
  <si>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</si>
  <si>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</si>
  <si>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</si>
  <si>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</si>
  <si>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</si>
  <si>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</si>
  <si>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</si>
  <si>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</si>
  <si>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</si>
  <si>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</si>
  <si>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</si>
  <si>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</si>
  <si>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</si>
  <si>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</si>
  <si>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</si>
  <si>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</si>
  <si>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</si>
  <si>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</si>
  <si>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</si>
  <si>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</si>
  <si>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</si>
  <si>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</si>
  <si>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</si>
  <si>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</si>
  <si>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</si>
  <si>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</si>
  <si>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</si>
  <si>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</si>
  <si>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</si>
  <si>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</si>
  <si>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</si>
  <si>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</si>
  <si>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</si>
  <si>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</si>
  <si>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</si>
  <si>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</si>
  <si>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</si>
  <si>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</si>
  <si>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</si>
  <si>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</si>
  <si>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</si>
  <si>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</si>
  <si>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</si>
  <si>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</si>
  <si>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</si>
  <si>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</si>
  <si>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</si>
  <si>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</si>
  <si>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</si>
  <si>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</si>
  <si>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</si>
  <si>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</si>
  <si>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</si>
  <si>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</si>
  <si>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</si>
  <si>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</si>
  <si>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</si>
  <si>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</si>
  <si>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</si>
  <si>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</si>
  <si>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</si>
  <si>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</si>
  <si>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</si>
  <si>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</si>
  <si>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</si>
  <si>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</si>
  <si>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</si>
  <si>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</si>
  <si>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</si>
  <si>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</si>
  <si>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</si>
  <si>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</si>
  <si>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</si>
  <si>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</si>
  <si>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</si>
  <si>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</si>
  <si>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</si>
  <si>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</si>
  <si>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</si>
  <si>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</si>
  <si>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</si>
  <si>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</si>
  <si>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</si>
  <si>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</si>
  <si>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</si>
  <si>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</si>
  <si>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</si>
  <si>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</si>
  <si>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</si>
  <si>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</si>
  <si>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</si>
  <si>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</si>
  <si>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</si>
  <si>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</si>
  <si>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</si>
  <si>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</si>
  <si>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</si>
  <si>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</si>
  <si>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</si>
  <si>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</si>
  <si>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</si>
  <si>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</si>
  <si>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</si>
  <si>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</si>
  <si>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</si>
  <si>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</si>
  <si>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</si>
  <si>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</si>
  <si>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</si>
  <si>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</si>
  <si>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</si>
  <si>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</si>
  <si>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</si>
  <si>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</si>
  <si>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</si>
  <si>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</si>
  <si>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</si>
  <si>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</si>
  <si>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</si>
  <si>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</si>
  <si>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</si>
  <si>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</si>
  <si>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</si>
  <si>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</si>
  <si>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</si>
  <si>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</si>
  <si>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</si>
  <si>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</si>
  <si>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</si>
  <si>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</si>
  <si>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</si>
  <si>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</si>
  <si>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</si>
  <si>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</si>
  <si>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</si>
  <si>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</si>
  <si>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</si>
  <si>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</si>
  <si>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</si>
  <si>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</si>
  <si>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</si>
  <si>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</si>
  <si>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</si>
  <si>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</si>
  <si>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</si>
  <si>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</si>
  <si>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</si>
  <si>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</si>
  <si>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</si>
  <si>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</si>
  <si>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</si>
  <si>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</si>
  <si>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</si>
  <si>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</si>
  <si>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</si>
  <si>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</si>
  <si>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</si>
  <si>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</si>
  <si>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</si>
  <si>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</si>
  <si>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</si>
  <si>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</si>
  <si>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</si>
  <si>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</si>
  <si>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</si>
  <si>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</si>
  <si>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</si>
  <si>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</si>
  <si>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</si>
  <si>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</si>
  <si>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</si>
  <si>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</si>
  <si>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</si>
  <si>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</si>
  <si>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</si>
  <si>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</si>
  <si>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</si>
  <si>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</si>
  <si>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</si>
  <si>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</si>
  <si>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</si>
  <si>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</si>
  <si>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</si>
  <si>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</si>
  <si>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</si>
  <si>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</si>
  <si>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</si>
  <si>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</si>
  <si>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</si>
  <si>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</si>
  <si>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</si>
  <si>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</si>
  <si>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</si>
  <si>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</si>
  <si>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</si>
  <si>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</si>
  <si>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</si>
  <si>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</si>
  <si>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</si>
  <si>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</si>
  <si>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</si>
  <si>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</si>
  <si>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</si>
  <si>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</si>
  <si>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</si>
  <si>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</si>
  <si>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</si>
  <si>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</si>
  <si>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</si>
  <si>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</si>
  <si>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</si>
  <si>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</si>
  <si>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</si>
  <si>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</si>
  <si>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</si>
  <si>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</si>
  <si>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</si>
  <si>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</si>
  <si>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</si>
  <si>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</si>
  <si>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</si>
  <si>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</si>
  <si>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</si>
  <si>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</si>
  <si>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</si>
  <si>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</si>
  <si>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</si>
  <si>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</si>
  <si>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</si>
  <si>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</si>
  <si>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</si>
  <si>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</si>
  <si>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</si>
  <si>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</si>
  <si>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</si>
  <si>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</si>
  <si>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</si>
  <si>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</si>
  <si>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</si>
  <si>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</si>
  <si>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</si>
  <si>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</si>
  <si>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</si>
  <si>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</si>
  <si>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</si>
  <si>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</si>
  <si>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</si>
  <si>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</si>
  <si>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</si>
  <si>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</si>
  <si>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</si>
  <si>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</si>
  <si>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</si>
  <si>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</si>
  <si>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</si>
  <si>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</si>
  <si>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</si>
  <si>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</si>
  <si>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</si>
  <si>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</si>
  <si>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</si>
  <si>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</si>
  <si>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</si>
  <si>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</si>
  <si>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</si>
  <si>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</si>
  <si>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</si>
  <si>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</si>
  <si>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</si>
  <si>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</si>
  <si>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</si>
  <si>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</si>
  <si>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</si>
  <si>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</si>
  <si>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</si>
  <si>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</si>
  <si>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</si>
  <si>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</si>
  <si>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</si>
  <si>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</si>
  <si>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</si>
  <si>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</si>
  <si>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</si>
  <si>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</si>
  <si>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</si>
  <si>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</si>
  <si>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</si>
  <si>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</si>
  <si>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</si>
  <si>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</si>
  <si>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</si>
  <si>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</si>
  <si>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</si>
  <si>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</si>
  <si>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</si>
  <si>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</si>
  <si>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</si>
  <si>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</si>
  <si>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</si>
  <si>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</si>
  <si>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</si>
  <si>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</si>
  <si>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</si>
  <si>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</si>
  <si>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</si>
  <si>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</si>
  <si>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</si>
  <si>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</si>
  <si>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</si>
  <si>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</si>
  <si>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</si>
  <si>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</si>
  <si>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</si>
  <si>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</si>
  <si>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</si>
  <si>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</si>
  <si>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</si>
  <si>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</si>
  <si>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</si>
  <si>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</si>
  <si>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</si>
  <si>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</si>
  <si>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</si>
  <si>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</si>
  <si>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</si>
  <si>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</si>
  <si>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</si>
  <si>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</si>
  <si>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</si>
  <si>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</si>
  <si>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</si>
  <si>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</si>
  <si>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</si>
  <si>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</si>
  <si>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</si>
  <si>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</si>
  <si>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</si>
  <si>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</si>
  <si>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</si>
  <si>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</si>
  <si>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</si>
  <si>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</si>
  <si>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</si>
  <si>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</si>
  <si>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</si>
  <si>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</si>
  <si>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</si>
  <si>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</si>
  <si>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</si>
  <si>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</si>
  <si>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</si>
  <si>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</si>
  <si>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</si>
  <si>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</si>
  <si>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</si>
  <si>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</si>
  <si>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</si>
  <si>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</si>
  <si>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</si>
  <si>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</si>
  <si>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</si>
  <si>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</si>
  <si>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</si>
  <si>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</si>
  <si>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</si>
  <si>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</si>
  <si>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</si>
  <si>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</si>
  <si>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</si>
  <si>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</si>
  <si>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</si>
  <si>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</si>
  <si>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</si>
  <si>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</si>
  <si>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</si>
  <si>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</si>
  <si>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</si>
  <si>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</si>
  <si>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</si>
  <si>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</si>
  <si>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</si>
  <si>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</si>
  <si>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</si>
  <si>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</si>
  <si>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</si>
  <si>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</si>
  <si>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</si>
  <si>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</si>
  <si>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</si>
  <si>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</si>
  <si>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</si>
  <si>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</si>
  <si>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</si>
  <si>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</si>
  <si>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</si>
  <si>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</si>
  <si>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</si>
  <si>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</si>
  <si>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</si>
  <si>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</si>
  <si>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</si>
  <si>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</si>
  <si>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</si>
  <si>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</si>
  <si>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</si>
  <si>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</si>
  <si>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</si>
  <si>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</si>
  <si>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</si>
  <si>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</si>
  <si>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</si>
  <si>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</si>
  <si>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</si>
  <si>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</si>
  <si>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</si>
  <si>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</si>
  <si>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</si>
  <si>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</si>
  <si>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</si>
  <si>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</si>
  <si>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</si>
  <si>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</si>
  <si>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</si>
  <si>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</si>
  <si>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</si>
  <si>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</si>
  <si>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</si>
  <si>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</si>
  <si>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</si>
  <si>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</si>
  <si>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</si>
  <si>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</si>
  <si>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</si>
  <si>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</si>
  <si>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</si>
  <si>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</si>
  <si>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</si>
  <si>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</si>
  <si>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</si>
  <si>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</si>
  <si>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</si>
  <si>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</si>
  <si>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</si>
  <si>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</si>
  <si>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</si>
  <si>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</si>
  <si>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</si>
  <si>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</si>
  <si>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</si>
  <si>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</si>
  <si>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</si>
  <si>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</si>
  <si>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</si>
  <si>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</si>
  <si>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</si>
  <si>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</si>
  <si>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</si>
  <si>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</si>
  <si>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</si>
  <si>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</si>
  <si>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</si>
  <si>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</si>
  <si>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</si>
  <si>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</si>
  <si>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</si>
  <si>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</si>
  <si>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</si>
  <si>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</si>
  <si>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</si>
  <si>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</si>
  <si>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</si>
  <si>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</si>
  <si>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</si>
  <si>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</si>
  <si>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</si>
  <si>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</si>
  <si>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</si>
  <si>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</si>
  <si>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</si>
  <si>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</si>
  <si>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</si>
  <si>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</si>
  <si>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</si>
  <si>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</si>
  <si>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</si>
  <si>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</si>
  <si>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</si>
  <si>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</si>
  <si>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</si>
  <si>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</si>
  <si>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</si>
  <si>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</si>
  <si>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</si>
  <si>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</si>
  <si>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</si>
  <si>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</si>
  <si>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</si>
  <si>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</si>
  <si>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</si>
  <si>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</si>
  <si>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</si>
  <si>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</si>
  <si>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</si>
  <si>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</si>
  <si>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</si>
  <si>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</si>
  <si>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</si>
  <si>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</si>
  <si>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</si>
  <si>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</si>
  <si>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</si>
  <si>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</si>
  <si>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</si>
  <si>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</si>
  <si>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</si>
  <si>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</si>
  <si>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</si>
  <si>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</si>
  <si>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</si>
  <si>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</si>
  <si>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</si>
  <si>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</si>
  <si>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</si>
  <si>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</si>
  <si>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</si>
  <si>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</si>
  <si>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</si>
  <si>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</si>
  <si>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</si>
  <si>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</si>
  <si>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</si>
  <si>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</si>
  <si>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</si>
  <si>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</si>
  <si>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</si>
  <si>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</si>
  <si>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</si>
  <si>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</si>
  <si>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</si>
  <si>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</si>
  <si>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</si>
  <si>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</si>
  <si>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</si>
  <si>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</si>
  <si>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</si>
  <si>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</si>
  <si>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</si>
  <si>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</si>
  <si>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</si>
  <si>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</si>
  <si>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</si>
  <si>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</si>
  <si>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</si>
  <si>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</si>
  <si>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</si>
  <si>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</si>
  <si>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</si>
  <si>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</si>
  <si>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</si>
  <si>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</si>
  <si>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</si>
  <si>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</si>
  <si>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</si>
  <si>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</si>
  <si>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</si>
  <si>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</si>
  <si>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</si>
  <si>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</si>
  <si>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</si>
  <si>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</si>
  <si>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</si>
  <si>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</si>
  <si>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</si>
  <si>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</si>
  <si>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</si>
  <si>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</si>
  <si>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</si>
  <si>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</si>
  <si>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</si>
  <si>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</si>
  <si>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</si>
  <si>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</si>
  <si>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</si>
  <si>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</si>
  <si>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</si>
  <si>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</si>
  <si>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</si>
  <si>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</si>
  <si>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</si>
  <si>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</si>
  <si>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</si>
  <si>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</si>
  <si>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</si>
  <si>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</si>
  <si>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</si>
  <si>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</si>
  <si>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</si>
  <si>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</si>
  <si>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</si>
  <si>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</si>
  <si>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</si>
  <si>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</si>
  <si>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</si>
  <si>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</si>
  <si>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</si>
  <si>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</si>
  <si>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</si>
  <si>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</si>
  <si>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</si>
  <si>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</si>
  <si>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</si>
  <si>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</si>
  <si>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</si>
  <si>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</si>
  <si>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</si>
  <si>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</si>
  <si>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</si>
  <si>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</si>
  <si>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</si>
  <si>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</si>
  <si>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</si>
  <si>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</si>
  <si>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</si>
  <si>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</si>
  <si>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</si>
  <si>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</si>
  <si>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</si>
  <si>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</si>
  <si>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</si>
  <si>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</si>
  <si>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</si>
  <si>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</si>
  <si>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</si>
  <si>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</si>
  <si>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</si>
  <si>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</si>
  <si>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</si>
  <si>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</si>
  <si>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</si>
  <si>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</si>
  <si>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</si>
  <si>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</si>
  <si>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</si>
  <si>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</si>
  <si>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</si>
  <si>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</si>
  <si>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</si>
  <si>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</si>
  <si>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</si>
  <si>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</si>
  <si>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</si>
  <si>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</si>
  <si>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</si>
  <si>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</si>
  <si>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</si>
  <si>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</si>
  <si>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</si>
  <si>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</si>
  <si>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</si>
  <si>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</si>
  <si>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</si>
  <si>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</si>
  <si>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</si>
  <si>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</si>
  <si>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</si>
  <si>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</si>
  <si>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</si>
  <si>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</si>
  <si>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</si>
  <si>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</si>
  <si>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</si>
  <si>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</si>
  <si>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</si>
  <si>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</si>
  <si>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</si>
  <si>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</si>
  <si>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</si>
  <si>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</si>
  <si>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</si>
  <si>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</si>
  <si>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</si>
  <si>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</si>
  <si>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</si>
  <si>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</si>
  <si>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</si>
  <si>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</si>
  <si>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</si>
  <si>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</si>
  <si>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</si>
  <si>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</si>
  <si>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</si>
  <si>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</si>
  <si>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</si>
  <si>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</si>
  <si>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</si>
  <si>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</si>
  <si>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</si>
  <si>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</si>
  <si>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</si>
  <si>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</si>
  <si>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</si>
  <si>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</si>
  <si>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</si>
  <si>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</si>
  <si>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</si>
  <si>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</si>
  <si>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</si>
  <si>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</si>
  <si>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</si>
  <si>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</si>
  <si>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</si>
  <si>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</si>
  <si>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</si>
  <si>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</si>
  <si>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</si>
  <si>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</si>
  <si>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</si>
  <si>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</si>
  <si>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</si>
  <si>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</si>
  <si>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</si>
  <si>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</si>
  <si>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</si>
  <si>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</si>
  <si>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</si>
  <si>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</si>
  <si>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</si>
  <si>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</si>
  <si>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</si>
  <si>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</si>
  <si>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</si>
  <si>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</si>
  <si>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</si>
  <si>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</si>
  <si>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</si>
  <si>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</si>
  <si>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</si>
  <si>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</si>
  <si>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</si>
  <si>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</si>
  <si>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</si>
  <si>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</si>
  <si>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</si>
  <si>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</si>
  <si>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</si>
  <si>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</si>
  <si>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</si>
  <si>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</si>
  <si>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</si>
  <si>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</si>
  <si>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</si>
  <si>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</si>
  <si>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</si>
  <si>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</si>
  <si>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</si>
  <si>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</si>
  <si>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</si>
  <si>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</si>
  <si>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</si>
  <si>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</si>
  <si>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</si>
  <si>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</si>
  <si>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</si>
  <si>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</si>
  <si>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</si>
  <si>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</si>
  <si>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</si>
  <si>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</si>
  <si>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</si>
  <si>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</si>
  <si>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</si>
  <si>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</si>
  <si>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</si>
  <si>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</si>
  <si>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</si>
  <si>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</si>
  <si>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</si>
  <si>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</si>
  <si>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</si>
  <si>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</si>
  <si>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</si>
  <si>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</si>
  <si>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</si>
  <si>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</si>
  <si>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</si>
  <si>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</si>
  <si>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</si>
  <si>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</si>
  <si>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</si>
  <si>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</si>
  <si>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</si>
  <si>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</si>
  <si>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</si>
  <si>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</si>
  <si>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</si>
  <si>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</si>
  <si>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</si>
  <si>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</si>
  <si>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</si>
  <si>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</si>
  <si>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</si>
  <si>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</si>
  <si>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</si>
  <si>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</si>
  <si>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</si>
  <si>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</si>
  <si>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</si>
  <si>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</si>
  <si>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</si>
  <si>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</si>
  <si>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</si>
  <si>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</si>
  <si>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</si>
  <si>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</si>
  <si>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</si>
  <si>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</si>
  <si>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</si>
  <si>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</si>
  <si>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</si>
  <si>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</si>
  <si>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</si>
  <si>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</si>
  <si>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</si>
  <si>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</si>
  <si>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</si>
  <si>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</si>
  <si>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</si>
  <si>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</si>
  <si>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</si>
  <si>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</si>
  <si>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</si>
  <si>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</si>
  <si>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</si>
  <si>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</si>
  <si>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</si>
  <si>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</si>
  <si>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</si>
  <si>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</si>
  <si>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</si>
  <si>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</si>
  <si>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</si>
  <si>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</si>
  <si>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</si>
  <si>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</si>
  <si>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</si>
  <si>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</si>
  <si>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</si>
  <si>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</si>
  <si>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</si>
  <si>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</si>
  <si>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</si>
  <si>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</si>
  <si>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</si>
  <si>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</si>
  <si>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</si>
  <si>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</si>
  <si>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</si>
  <si>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</si>
  <si>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</si>
  <si>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</si>
  <si>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</si>
  <si>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</si>
  <si>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</si>
  <si>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</si>
  <si>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</si>
  <si>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</si>
  <si>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</si>
  <si>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</si>
  <si>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</si>
  <si>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</si>
  <si>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</si>
  <si>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</si>
  <si>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</si>
  <si>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</si>
  <si>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</si>
  <si>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</si>
  <si>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</si>
  <si>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</si>
  <si>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</si>
  <si>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</si>
  <si>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</si>
  <si>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</si>
  <si>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</si>
  <si>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</si>
  <si>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</si>
  <si>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</si>
  <si>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</si>
  <si>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</si>
  <si>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</si>
  <si>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</si>
  <si>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</si>
  <si>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</si>
  <si>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</si>
  <si>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</si>
  <si>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</si>
  <si>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</si>
  <si>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</si>
  <si>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</si>
  <si>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</si>
  <si>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</si>
  <si>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</si>
  <si>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</si>
  <si>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</si>
  <si>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</si>
  <si>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</si>
  <si>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</si>
  <si>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</si>
  <si>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</si>
  <si>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</si>
  <si>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</si>
  <si>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</si>
  <si>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</si>
  <si>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</si>
  <si>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</si>
  <si>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</si>
  <si>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</si>
  <si>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</si>
  <si>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</si>
  <si>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</si>
  <si>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</si>
  <si>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</si>
  <si>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</si>
  <si>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</si>
  <si>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</si>
  <si>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</si>
  <si>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</si>
  <si>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</si>
  <si>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</si>
  <si>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</si>
  <si>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</si>
  <si>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</si>
  <si>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</si>
  <si>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</si>
  <si>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</si>
  <si>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</si>
  <si>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</si>
  <si>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</si>
  <si>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</si>
  <si>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</si>
  <si>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</si>
  <si>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</si>
  <si>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</si>
  <si>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</si>
  <si>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</si>
  <si>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</si>
  <si>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</si>
  <si>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</si>
  <si>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</si>
  <si>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</si>
  <si>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</si>
  <si>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</si>
  <si>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</si>
  <si>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</si>
  <si>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</si>
  <si>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</si>
  <si>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</si>
  <si>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</si>
  <si>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</si>
  <si>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</si>
  <si>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</si>
  <si>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</si>
  <si>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</si>
  <si>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</si>
  <si>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</si>
  <si>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</si>
  <si>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</si>
  <si>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</si>
  <si>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</si>
  <si>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</si>
  <si>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</si>
  <si>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</si>
  <si>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</si>
  <si>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</si>
  <si>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</si>
  <si>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</si>
  <si>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</si>
  <si>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</si>
  <si>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</si>
  <si>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</si>
  <si>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</si>
  <si>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</si>
  <si>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</si>
  <si>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</si>
  <si>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</si>
  <si>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</si>
  <si>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</si>
  <si>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</si>
  <si>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</si>
  <si>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</si>
  <si>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</si>
  <si>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</si>
  <si>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</si>
  <si>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</si>
  <si>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</si>
  <si>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</si>
  <si>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</si>
  <si>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</si>
  <si>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</si>
  <si>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</si>
  <si>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</si>
  <si>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</si>
  <si>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</si>
  <si>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</si>
  <si>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</si>
  <si>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</si>
  <si>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</si>
  <si>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</si>
  <si>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</si>
  <si>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</si>
  <si>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</si>
  <si>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</si>
  <si>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</si>
  <si>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</si>
  <si>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</si>
  <si>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</si>
  <si>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</si>
  <si>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</si>
  <si>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</si>
  <si>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</si>
  <si>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</si>
  <si>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</si>
  <si>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</si>
  <si>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</si>
  <si>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</si>
  <si>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</si>
  <si>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</si>
  <si>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</si>
  <si>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</si>
  <si>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</si>
  <si>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</si>
  <si>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</si>
  <si>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</si>
  <si>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</si>
  <si>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</si>
  <si>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</si>
  <si>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</si>
  <si>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</si>
  <si>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</si>
  <si>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</si>
  <si>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</si>
  <si>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</si>
  <si>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</si>
  <si>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</si>
  <si>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</si>
  <si>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</si>
  <si>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</si>
  <si>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</si>
  <si>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</si>
  <si>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</si>
  <si>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</si>
  <si>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</si>
  <si>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</si>
  <si>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</si>
  <si>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</si>
  <si>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</si>
  <si>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</si>
  <si>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</si>
  <si>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</si>
  <si>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</si>
  <si>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</si>
  <si>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</si>
  <si>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</si>
  <si>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</si>
  <si>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</si>
  <si>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</si>
  <si>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</si>
  <si>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</si>
  <si>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</si>
  <si>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</si>
  <si>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</si>
  <si>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</si>
  <si>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</si>
  <si>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</si>
  <si>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</si>
  <si>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</si>
  <si>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</si>
  <si>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</si>
  <si>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</si>
  <si>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</si>
  <si>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</si>
  <si>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</si>
  <si>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</si>
  <si>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</si>
  <si>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</si>
  <si>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</si>
  <si>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</si>
  <si>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</si>
  <si>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</si>
  <si>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</si>
  <si>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</si>
  <si>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</si>
  <si>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</si>
  <si>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</si>
  <si>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</si>
  <si>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</si>
  <si>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</si>
  <si>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</si>
  <si>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</si>
  <si>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</si>
  <si>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</si>
  <si>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</si>
  <si>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</si>
  <si>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</si>
  <si>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</si>
  <si>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</si>
  <si>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</si>
  <si>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</si>
  <si>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</si>
  <si>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</si>
  <si>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</si>
  <si>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</si>
  <si>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</si>
  <si>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</si>
  <si>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</si>
  <si>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</si>
  <si>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</si>
  <si>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</si>
  <si>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</si>
  <si>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</si>
  <si>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</si>
  <si>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</si>
  <si>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</si>
  <si>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</si>
  <si>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</si>
  <si>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</si>
  <si>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</si>
  <si>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</si>
  <si>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</si>
  <si>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</si>
  <si>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</si>
  <si>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</si>
  <si>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</si>
  <si>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</si>
  <si>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</si>
  <si>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</si>
  <si>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</si>
  <si>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</si>
  <si>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</si>
  <si>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</si>
  <si>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</si>
  <si>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</si>
  <si>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</si>
  <si>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</si>
  <si>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</si>
  <si>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</si>
  <si>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</si>
  <si>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</si>
  <si>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</si>
  <si>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</si>
  <si>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</si>
  <si>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</si>
  <si>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</si>
  <si>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</si>
  <si>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</si>
  <si>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</si>
  <si>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</si>
  <si>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</si>
  <si>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</si>
  <si>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</si>
  <si>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</si>
  <si>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</si>
  <si>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</si>
  <si>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</si>
  <si>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</si>
  <si>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</si>
  <si>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</si>
  <si>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</si>
  <si>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</si>
  <si>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</si>
  <si>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</si>
  <si>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</si>
  <si>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</si>
  <si>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</si>
  <si>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</si>
  <si>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</si>
  <si>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</si>
  <si>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</si>
  <si>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</si>
  <si>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</si>
  <si>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</si>
  <si>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</si>
  <si>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</si>
  <si>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</si>
  <si>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</si>
  <si>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</si>
  <si>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</si>
  <si>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</si>
  <si>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</si>
  <si>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</si>
  <si>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</si>
  <si>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</si>
  <si>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</si>
  <si>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</si>
  <si>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</si>
  <si>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</si>
  <si>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</si>
  <si>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</si>
  <si>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</si>
  <si>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</si>
  <si>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</si>
  <si>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</si>
  <si>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</si>
  <si>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</si>
  <si>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</si>
  <si>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</si>
  <si>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</si>
  <si>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</si>
  <si>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</si>
  <si>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</si>
  <si>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</si>
  <si>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</si>
  <si>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</si>
  <si>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</si>
  <si>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</si>
  <si>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</si>
  <si>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</si>
  <si>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</si>
  <si>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</si>
  <si>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</si>
  <si>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</si>
  <si>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</si>
  <si>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</si>
  <si>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</si>
  <si>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</si>
  <si>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</si>
  <si>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</si>
  <si>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</si>
  <si>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</si>
  <si>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</si>
  <si>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</si>
  <si>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</si>
  <si>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</si>
  <si>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</si>
  <si>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</si>
  <si>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</si>
  <si>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</si>
  <si>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</si>
  <si>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</si>
  <si>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</si>
  <si>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</si>
  <si>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</si>
  <si>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</si>
  <si>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</si>
  <si>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</si>
  <si>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</si>
  <si>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</si>
  <si>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</si>
  <si>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</si>
  <si>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</si>
  <si>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</si>
  <si>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</si>
  <si>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</si>
  <si>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</si>
  <si>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</si>
  <si>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</si>
  <si>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</si>
  <si>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</si>
  <si>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</si>
  <si>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</si>
  <si>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</si>
  <si>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</si>
  <si>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</si>
  <si>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</si>
  <si>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</si>
  <si>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</si>
  <si>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</si>
  <si>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</si>
  <si>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</si>
  <si>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</si>
  <si>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</si>
  <si>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</si>
  <si>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</si>
  <si>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</si>
  <si>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</si>
  <si>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</si>
  <si>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</si>
  <si>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</si>
  <si>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</si>
  <si>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</si>
  <si>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</si>
  <si>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</si>
  <si>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</si>
  <si>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</si>
  <si>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</si>
  <si>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</si>
  <si>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</si>
  <si>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</si>
  <si>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</si>
  <si>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</si>
  <si>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</si>
  <si>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</si>
  <si>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</si>
  <si>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</si>
  <si>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</si>
  <si>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</si>
  <si>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</si>
  <si>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</si>
  <si>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</si>
  <si>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</si>
  <si>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</si>
  <si>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</si>
  <si>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</si>
  <si>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</si>
  <si>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</si>
  <si>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</si>
  <si>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</si>
  <si>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</si>
  <si>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</si>
  <si>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</si>
  <si>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</si>
  <si>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</si>
  <si>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</si>
  <si>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</si>
  <si>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</si>
  <si>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</si>
  <si>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</si>
  <si>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</si>
  <si>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</si>
  <si>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</si>
  <si>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</si>
  <si>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</si>
  <si>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</si>
  <si>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</si>
  <si>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</si>
  <si>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</si>
  <si>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</si>
  <si>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</si>
  <si>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</si>
  <si>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</si>
  <si>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</si>
  <si>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</si>
  <si>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</si>
  <si>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</si>
  <si>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</si>
  <si>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</si>
  <si>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</si>
  <si>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</si>
  <si>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</si>
  <si>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</si>
  <si>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</si>
  <si>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</si>
  <si>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</si>
  <si>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</si>
  <si>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</si>
  <si>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</si>
  <si>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</si>
  <si>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</si>
  <si>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</si>
  <si>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</si>
  <si>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</si>
  <si>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</si>
  <si>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</si>
  <si>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</si>
  <si>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</si>
  <si>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</si>
  <si>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</si>
  <si>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</si>
  <si>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</si>
  <si>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</si>
  <si>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</si>
  <si>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</si>
  <si>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</si>
  <si>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</si>
  <si>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</si>
  <si>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</si>
  <si>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</si>
  <si>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</si>
  <si>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</si>
  <si>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</si>
  <si>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</si>
  <si>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</si>
  <si>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</si>
  <si>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</si>
  <si>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</si>
  <si>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</si>
  <si>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</si>
  <si>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</si>
  <si>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</si>
  <si>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</si>
  <si>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</si>
  <si>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</si>
  <si>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</si>
  <si>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</si>
  <si>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</si>
  <si>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</si>
  <si>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</si>
  <si>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</si>
  <si>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</si>
  <si>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</si>
  <si>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</si>
  <si>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</si>
  <si>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</si>
  <si>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</si>
  <si>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</si>
  <si>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</si>
  <si>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</si>
  <si>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</si>
  <si>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</si>
  <si>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</si>
  <si>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</si>
  <si>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</si>
  <si>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</si>
  <si>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</si>
  <si>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</si>
  <si>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</si>
  <si>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</si>
  <si>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</si>
  <si>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</si>
  <si>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</si>
  <si>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</si>
  <si>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</si>
  <si>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</si>
  <si>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</si>
  <si>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</si>
  <si>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</si>
  <si>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</si>
  <si>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</si>
  <si>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</si>
  <si>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</si>
  <si>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</si>
  <si>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</si>
  <si>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</si>
  <si>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</si>
  <si>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</si>
  <si>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</si>
  <si>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</si>
  <si>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</si>
  <si>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</si>
  <si>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</si>
  <si>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</si>
  <si>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</si>
  <si>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</si>
  <si>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</si>
  <si>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</si>
  <si>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</si>
  <si>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</si>
  <si>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</si>
  <si>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</si>
  <si>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</si>
  <si>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</si>
  <si>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</si>
  <si>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</si>
  <si>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</si>
  <si>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</si>
  <si>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</si>
  <si>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</si>
  <si>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</si>
  <si>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</si>
  <si>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</si>
  <si>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</si>
  <si>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</si>
  <si>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</si>
  <si>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</si>
  <si>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</si>
  <si>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</si>
  <si>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</si>
  <si>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</si>
  <si>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</si>
  <si>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</si>
  <si>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</si>
  <si>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</si>
  <si>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</si>
  <si>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</si>
  <si>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</si>
  <si>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</si>
  <si>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</si>
  <si>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</si>
  <si>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</si>
  <si>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</si>
  <si>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</si>
  <si>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</si>
  <si>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</si>
  <si>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</si>
  <si>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</si>
  <si>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</si>
  <si>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</si>
  <si>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</si>
  <si>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</si>
  <si>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</si>
  <si>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</si>
  <si>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</si>
  <si>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</si>
  <si>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</si>
  <si>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</si>
  <si>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</si>
  <si>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</si>
  <si>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</si>
  <si>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</si>
  <si>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</si>
  <si>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</si>
  <si>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</si>
  <si>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</si>
  <si>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</si>
  <si>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</si>
  <si>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</si>
  <si>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</si>
  <si>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</si>
  <si>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</si>
  <si>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</si>
  <si>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</si>
  <si>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</si>
  <si>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</si>
  <si>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</si>
  <si>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</si>
  <si>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</si>
  <si>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</si>
  <si>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</si>
  <si>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</si>
  <si>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</si>
  <si>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</si>
  <si>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</si>
  <si>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</si>
  <si>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</si>
  <si>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</si>
  <si>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</si>
  <si>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</si>
  <si>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</si>
  <si>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</si>
  <si>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</si>
  <si>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</si>
  <si>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</si>
  <si>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</si>
  <si>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</si>
  <si>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</si>
  <si>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</si>
  <si>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</si>
  <si>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</si>
  <si>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</si>
  <si>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</si>
  <si>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</si>
  <si>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</si>
  <si>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</si>
  <si>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</si>
  <si>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</si>
  <si>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</si>
  <si>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</si>
  <si>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</si>
  <si>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</si>
  <si>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</si>
  <si>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</si>
  <si>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</si>
  <si>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</si>
  <si>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</si>
  <si>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</si>
  <si>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</si>
  <si>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</si>
  <si>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</si>
  <si>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</si>
  <si>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</si>
  <si>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</si>
  <si>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</si>
  <si>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</si>
  <si>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</si>
  <si>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</si>
  <si>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</si>
  <si>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</si>
  <si>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</si>
  <si>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</si>
  <si>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</si>
  <si>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</si>
  <si>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</si>
  <si>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</si>
  <si>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</si>
  <si>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</si>
  <si>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</si>
  <si>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</si>
  <si>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</si>
  <si>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</si>
  <si>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</si>
  <si>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</si>
  <si>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</si>
  <si>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</si>
  <si>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</si>
  <si>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</si>
  <si>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</si>
  <si>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</si>
  <si>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</si>
  <si>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</si>
  <si>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</si>
  <si>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</si>
  <si>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</si>
  <si>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</si>
  <si>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</si>
  <si>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</si>
  <si>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</si>
  <si>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</si>
  <si>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</si>
  <si>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</si>
  <si>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</si>
  <si>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</si>
  <si>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</si>
  <si>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</si>
  <si>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</si>
  <si>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</si>
  <si>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</si>
  <si>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</si>
  <si>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</si>
  <si>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</si>
  <si>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</si>
  <si>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</si>
  <si>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</si>
  <si>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</si>
  <si>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</si>
  <si>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</si>
  <si>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</si>
  <si>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</si>
  <si>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</si>
  <si>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</si>
  <si>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</si>
  <si>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</si>
  <si>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</si>
  <si>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</si>
  <si>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</si>
  <si>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</si>
  <si>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</si>
  <si>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</si>
  <si>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</si>
  <si>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</si>
  <si>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</si>
  <si>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</si>
  <si>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</si>
  <si>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</si>
  <si>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</si>
  <si>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</si>
  <si>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</si>
  <si>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</si>
  <si>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</si>
  <si>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</si>
  <si>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</si>
  <si>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</si>
  <si>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</si>
  <si>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</si>
  <si>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</si>
  <si>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</si>
  <si>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</si>
  <si>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</si>
  <si>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</si>
  <si>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</si>
  <si>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</si>
  <si>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</si>
  <si>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</si>
  <si>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</si>
  <si>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</si>
  <si>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</si>
  <si>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</si>
  <si>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</si>
  <si>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</si>
  <si>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</si>
  <si>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</si>
  <si>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</si>
  <si>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</si>
  <si>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</si>
  <si>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</si>
  <si>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</si>
  <si>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</si>
  <si>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</si>
  <si>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</si>
  <si>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</si>
  <si>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</si>
  <si>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</si>
  <si>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</si>
  <si>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</si>
  <si>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</si>
  <si>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</si>
  <si>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</si>
  <si>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</si>
  <si>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</si>
  <si>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</si>
  <si>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</si>
  <si>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</si>
  <si>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</si>
  <si>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</si>
  <si>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</si>
  <si>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</si>
  <si>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</si>
  <si>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</si>
  <si>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</si>
  <si>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</si>
  <si>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</si>
  <si>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</si>
  <si>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</si>
  <si>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</si>
  <si>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</si>
  <si>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</si>
  <si>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</si>
  <si>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</si>
  <si>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</si>
  <si>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</si>
  <si>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</si>
  <si>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</si>
  <si>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</si>
  <si>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</si>
  <si>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</si>
  <si>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</si>
  <si>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</si>
  <si>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</si>
  <si>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</si>
  <si>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</si>
  <si>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</si>
  <si>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</si>
  <si>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</si>
  <si>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</si>
  <si>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</si>
  <si>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</si>
  <si>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</si>
  <si>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</si>
  <si>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</si>
  <si>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</si>
  <si>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</si>
  <si>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</si>
  <si>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</si>
  <si>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</si>
  <si>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</si>
  <si>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</si>
  <si>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</si>
  <si>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</si>
  <si>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</si>
  <si>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</si>
  <si>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</si>
  <si>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</si>
  <si>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</si>
  <si>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</si>
  <si>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</si>
  <si>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</si>
  <si>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</si>
  <si>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</si>
  <si>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</si>
  <si>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</si>
  <si>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</si>
  <si>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</si>
  <si>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</si>
  <si>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</si>
  <si>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</si>
  <si>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</si>
  <si>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</si>
  <si>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</si>
  <si>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</si>
  <si>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</si>
  <si>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</si>
  <si>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</si>
  <si>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</si>
  <si>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</si>
  <si>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</si>
  <si>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</si>
  <si>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</si>
  <si>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</si>
  <si>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</si>
  <si>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</si>
  <si>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</si>
  <si>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</si>
  <si>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</si>
  <si>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</si>
  <si>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</si>
  <si>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</si>
  <si>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</si>
  <si>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</si>
  <si>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</si>
  <si>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</si>
  <si>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</si>
  <si>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</si>
  <si>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</si>
  <si>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</si>
  <si>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</si>
  <si>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</si>
  <si>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</si>
  <si>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</si>
  <si>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</si>
  <si>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</si>
  <si>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</si>
  <si>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</si>
  <si>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</si>
  <si>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</si>
  <si>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</si>
  <si>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</si>
  <si>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</si>
  <si>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</si>
  <si>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</si>
  <si>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</si>
  <si>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</si>
  <si>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</si>
  <si>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</si>
  <si>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</si>
  <si>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</si>
  <si>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</si>
  <si>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</si>
  <si>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</si>
  <si>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</si>
  <si>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</si>
  <si>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</si>
  <si>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</si>
  <si>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</si>
  <si>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</si>
  <si>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</si>
  <si>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</si>
  <si>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</si>
  <si>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</si>
  <si>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</si>
  <si>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</si>
  <si>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</si>
  <si>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</si>
  <si>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</si>
  <si>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</si>
  <si>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</si>
  <si>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</si>
  <si>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</si>
  <si>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</si>
  <si>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</si>
  <si>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</si>
  <si>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</si>
  <si>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</si>
  <si>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</si>
  <si>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</si>
  <si>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</si>
  <si>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</si>
  <si>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</si>
  <si>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</si>
  <si>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</si>
  <si>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</si>
  <si>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</si>
  <si>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</si>
  <si>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</si>
  <si>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</si>
  <si>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</si>
  <si>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</si>
  <si>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</si>
  <si>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</si>
  <si>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</si>
  <si>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</si>
  <si>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</si>
  <si>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</si>
  <si>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</si>
  <si>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</si>
  <si>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</si>
  <si>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</si>
  <si>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</si>
  <si>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</si>
  <si>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</si>
  <si>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</si>
  <si>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</si>
  <si>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</si>
  <si>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</si>
  <si>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</si>
  <si>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</si>
  <si>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</si>
  <si>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</si>
  <si>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</si>
  <si>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</si>
  <si>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</si>
  <si>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</si>
  <si>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</si>
  <si>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</si>
  <si>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</si>
  <si>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</si>
  <si>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</si>
  <si>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</si>
  <si>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</si>
  <si>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</si>
  <si>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</si>
  <si>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</si>
  <si>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</si>
  <si>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</si>
  <si>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</si>
  <si>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</si>
  <si>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</si>
  <si>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</si>
  <si>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</si>
  <si>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</si>
  <si>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</si>
  <si>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</si>
  <si>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</si>
  <si>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</si>
  <si>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</si>
  <si>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</si>
  <si>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</si>
  <si>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</si>
  <si>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</si>
  <si>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</si>
  <si>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</si>
  <si>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</si>
  <si>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</si>
  <si>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</si>
  <si>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</si>
  <si>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</si>
  <si>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</si>
  <si>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</si>
  <si>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</si>
  <si>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</si>
  <si>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</si>
  <si>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</si>
  <si>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</si>
  <si>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</si>
  <si>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</si>
  <si>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</si>
  <si>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</si>
  <si>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</si>
  <si>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</si>
  <si>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</si>
  <si>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</si>
  <si>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</si>
  <si>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</si>
  <si>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</si>
  <si>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</si>
  <si>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</si>
  <si>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</si>
  <si>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</si>
  <si>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</si>
  <si>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</si>
  <si>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</si>
  <si>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</si>
  <si>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</si>
  <si>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</si>
  <si>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</si>
  <si>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</si>
  <si>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</si>
  <si>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</si>
  <si>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</si>
  <si>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</si>
  <si>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</si>
  <si>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</si>
  <si>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</si>
  <si>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</si>
  <si>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</si>
  <si>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</si>
  <si>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</si>
  <si>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</si>
  <si>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</si>
  <si>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</si>
  <si>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</si>
  <si>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</si>
  <si>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</si>
  <si>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</si>
  <si>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</si>
  <si>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</si>
  <si>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</si>
  <si>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</si>
  <si>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</si>
  <si>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</si>
  <si>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</si>
  <si>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</si>
  <si>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</si>
  <si>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</si>
  <si>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</si>
  <si>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</si>
  <si>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</si>
  <si>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</si>
  <si>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</si>
  <si>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</si>
  <si>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</si>
  <si>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</si>
  <si>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</si>
  <si>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</si>
  <si>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</si>
  <si>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</si>
  <si>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</si>
  <si>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</si>
  <si>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</si>
  <si>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</si>
  <si>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</si>
  <si>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</si>
  <si>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</si>
  <si>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</si>
  <si>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</si>
  <si>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</si>
  <si>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</si>
  <si>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</si>
  <si>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</si>
  <si>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</si>
  <si>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</si>
  <si>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</si>
  <si>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</si>
  <si>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</si>
  <si>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</si>
  <si>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</si>
  <si>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</si>
  <si>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</si>
  <si>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</si>
  <si>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</si>
  <si>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</si>
  <si>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</si>
  <si>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</si>
  <si>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</si>
  <si>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</si>
  <si>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</si>
  <si>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</si>
  <si>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</si>
  <si>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</si>
  <si>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</si>
  <si>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</si>
  <si>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</si>
  <si>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</si>
  <si>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</si>
  <si>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</si>
  <si>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</si>
  <si>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</si>
  <si>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</si>
  <si>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</si>
  <si>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</si>
  <si>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</si>
  <si>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</si>
  <si>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</si>
  <si>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</si>
  <si>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</si>
  <si>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</si>
  <si>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</si>
  <si>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</si>
  <si>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</si>
  <si>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</si>
  <si>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</si>
  <si>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</si>
  <si>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</si>
  <si>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</si>
  <si>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</si>
  <si>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</si>
  <si>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</si>
  <si>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</si>
  <si>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</si>
  <si>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</si>
  <si>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</si>
  <si>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</si>
  <si>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</si>
  <si>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</si>
  <si>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</si>
  <si>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</si>
  <si>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</si>
  <si>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</si>
  <si>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</si>
  <si>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</si>
  <si>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</si>
  <si>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</si>
  <si>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</si>
  <si>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</si>
  <si>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</si>
  <si>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</si>
  <si>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</si>
  <si>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</si>
  <si>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</si>
  <si>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</si>
  <si>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</si>
  <si>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</si>
  <si>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</si>
  <si>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</si>
  <si>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</si>
  <si>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</si>
  <si>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</si>
  <si>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</si>
  <si>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</si>
  <si>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</si>
  <si>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</si>
  <si>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</si>
  <si>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</si>
  <si>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</si>
  <si>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</si>
  <si>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</si>
  <si>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</si>
  <si>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</si>
  <si>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</si>
  <si>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</si>
  <si>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</si>
  <si>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</si>
  <si>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</si>
  <si>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</si>
  <si>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</si>
  <si>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</si>
  <si>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</si>
  <si>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</si>
  <si>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</si>
  <si>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</si>
  <si>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</si>
  <si>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</si>
  <si>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</si>
  <si>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</si>
  <si>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</si>
  <si>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</si>
  <si>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</si>
  <si>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</si>
  <si>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</si>
  <si>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</si>
  <si>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</si>
  <si>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</si>
  <si>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</si>
  <si>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</si>
  <si>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</si>
  <si>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</si>
  <si>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</si>
  <si>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</si>
  <si>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</si>
  <si>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</si>
  <si>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</si>
  <si>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</si>
  <si>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</si>
  <si>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</si>
  <si>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</si>
  <si>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</si>
  <si>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</si>
  <si>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</si>
  <si>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</si>
  <si>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</si>
  <si>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</si>
  <si>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</si>
  <si>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</si>
  <si>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</si>
  <si>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</si>
  <si>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</si>
  <si>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</si>
  <si>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</si>
  <si>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</si>
  <si>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</si>
  <si>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</si>
  <si>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</si>
  <si>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</si>
  <si>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</si>
  <si>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</si>
  <si>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</si>
  <si>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</si>
  <si>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</si>
  <si>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</si>
  <si>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</si>
  <si>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</si>
  <si>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</si>
  <si>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</si>
  <si>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</si>
  <si>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</si>
  <si>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</si>
  <si>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</si>
  <si>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</si>
  <si>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</si>
  <si>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</si>
  <si>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</si>
  <si>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</si>
  <si>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</si>
  <si>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</si>
  <si>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</si>
  <si>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</si>
  <si>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</si>
  <si>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</si>
  <si>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</si>
  <si>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</si>
  <si>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</si>
  <si>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</si>
  <si>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</si>
  <si>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</si>
  <si>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</si>
  <si>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</si>
  <si>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</si>
  <si>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</si>
  <si>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</si>
  <si>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</si>
  <si>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</si>
  <si>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</si>
  <si>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</si>
  <si>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</si>
  <si>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</si>
  <si>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</si>
  <si>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</si>
  <si>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</si>
  <si>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</si>
  <si>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</si>
  <si>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</si>
  <si>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</si>
  <si>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</si>
  <si>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</si>
  <si>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</si>
  <si>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</si>
  <si>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</si>
  <si>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</si>
  <si>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</si>
  <si>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</si>
  <si>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</si>
  <si>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</si>
  <si>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</si>
  <si>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</si>
  <si>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</si>
  <si>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</si>
  <si>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</si>
  <si>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</si>
  <si>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</si>
  <si>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</si>
  <si>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</si>
  <si>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</si>
  <si>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</si>
  <si>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</si>
  <si>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</si>
  <si>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</si>
  <si>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</si>
  <si>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</si>
  <si>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</si>
  <si>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</si>
  <si>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</si>
  <si>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</si>
  <si>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</si>
  <si>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</si>
  <si>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</si>
  <si>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</si>
  <si>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</si>
  <si>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</si>
  <si>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</si>
  <si>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</si>
  <si>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</si>
  <si>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</si>
  <si>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</si>
  <si>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</si>
  <si>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</si>
  <si>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</si>
  <si>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</si>
  <si>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</si>
  <si>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</si>
  <si>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</si>
  <si>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</si>
  <si>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</si>
  <si>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</si>
  <si>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</si>
  <si>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</si>
  <si>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</si>
  <si>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</si>
  <si>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</si>
  <si>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</si>
  <si>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</si>
  <si>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</si>
  <si>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</si>
  <si>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</si>
  <si>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</si>
  <si>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</si>
  <si>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</si>
  <si>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</si>
  <si>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</si>
  <si>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</si>
  <si>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</si>
  <si>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</si>
  <si>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</si>
  <si>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</si>
  <si>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</si>
  <si>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</si>
  <si>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</si>
  <si>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</si>
  <si>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</si>
  <si>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</si>
  <si>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</si>
  <si>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</si>
  <si>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</si>
  <si>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</si>
  <si>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</si>
  <si>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</si>
  <si>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</si>
  <si>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</si>
  <si>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</si>
  <si>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</si>
  <si>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</si>
  <si>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</si>
  <si>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</si>
  <si>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</si>
  <si>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</si>
  <si>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</si>
  <si>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</si>
  <si>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</si>
  <si>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</si>
  <si>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</si>
  <si>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</si>
  <si>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</si>
  <si>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</si>
  <si>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</si>
  <si>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</si>
  <si>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</si>
  <si>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</si>
  <si>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</si>
  <si>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</si>
  <si>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</si>
  <si>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</si>
  <si>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</si>
  <si>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</si>
  <si>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</si>
  <si>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</si>
  <si>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</si>
  <si>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</si>
  <si>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</si>
  <si>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</si>
  <si>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</si>
  <si>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</si>
  <si>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</si>
  <si>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</si>
  <si>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</si>
  <si>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</si>
  <si>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</si>
  <si>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</si>
  <si>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</si>
  <si>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</si>
  <si>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</si>
  <si>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</si>
  <si>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</si>
  <si>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</si>
  <si>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</si>
  <si>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</si>
  <si>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</si>
  <si>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</si>
  <si>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</si>
  <si>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</si>
  <si>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</si>
  <si>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</si>
  <si>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</si>
  <si>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</si>
  <si>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</si>
  <si>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</si>
  <si>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</si>
  <si>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</si>
  <si>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</si>
  <si>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</si>
  <si>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</si>
  <si>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</si>
  <si>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</si>
  <si>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</si>
  <si>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</si>
  <si>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</si>
  <si>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</si>
  <si>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</si>
  <si>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</si>
  <si>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</si>
  <si>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</si>
  <si>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</si>
  <si>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</si>
  <si>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</si>
  <si>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</si>
  <si>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</si>
  <si>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</si>
  <si>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</si>
  <si>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</si>
  <si>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</si>
  <si>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</si>
  <si>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</si>
  <si>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</si>
  <si>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</si>
  <si>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</si>
  <si>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</si>
  <si>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</si>
  <si>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</si>
  <si>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</si>
  <si>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</si>
  <si>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</si>
  <si>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</si>
  <si>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</si>
  <si>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</si>
  <si>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</si>
  <si>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</si>
  <si>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</si>
  <si>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</si>
  <si>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</si>
  <si>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</si>
  <si>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</si>
  <si>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</si>
  <si>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</si>
  <si>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</si>
  <si>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</si>
  <si>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</si>
  <si>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</si>
  <si>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</si>
  <si>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</si>
  <si>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</si>
  <si>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</si>
  <si>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</si>
  <si>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</si>
  <si>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</si>
  <si>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</si>
  <si>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</si>
  <si>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</si>
  <si>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</si>
  <si>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</si>
  <si>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</si>
  <si>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</si>
  <si>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</si>
  <si>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</si>
  <si>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</si>
  <si>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</si>
  <si>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</si>
  <si>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</si>
  <si>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</si>
  <si>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</si>
  <si>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</si>
  <si>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</si>
  <si>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</si>
  <si>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</si>
  <si>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</si>
  <si>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</si>
  <si>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</si>
  <si>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</si>
  <si>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</si>
  <si>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</si>
  <si>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</si>
  <si>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</si>
  <si>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</si>
  <si>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</si>
  <si>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</si>
  <si>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</si>
  <si>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</si>
  <si>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</si>
  <si>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</si>
  <si>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</si>
  <si>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</si>
  <si>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</si>
  <si>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</si>
  <si>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</si>
  <si>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</si>
  <si>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</si>
  <si>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</si>
  <si>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</si>
  <si>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</si>
  <si>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</si>
  <si>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</si>
  <si>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</si>
  <si>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</si>
  <si>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</si>
  <si>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</si>
  <si>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</si>
  <si>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</si>
  <si>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</si>
  <si>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</si>
  <si>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</si>
  <si>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</si>
  <si>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</si>
  <si>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</si>
  <si>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</si>
  <si>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</si>
  <si>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</si>
  <si>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</si>
  <si>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</si>
  <si>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</si>
  <si>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</si>
  <si>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</si>
  <si>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</si>
  <si>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</si>
  <si>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</si>
  <si>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</si>
  <si>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</si>
  <si>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</si>
  <si>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</si>
  <si>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</si>
  <si>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</si>
  <si>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</si>
  <si>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</si>
  <si>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</si>
  <si>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</si>
  <si>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</si>
  <si>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</si>
  <si>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</si>
  <si>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</si>
  <si>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</si>
  <si>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</si>
  <si>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</si>
  <si>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</si>
  <si>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</si>
  <si>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</si>
  <si>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</si>
  <si>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</si>
  <si>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</si>
  <si>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</si>
  <si>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</si>
  <si>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</si>
  <si>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</si>
  <si>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</si>
  <si>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</si>
  <si>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</si>
  <si>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</si>
  <si>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</si>
  <si>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</si>
  <si>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</si>
  <si>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</si>
  <si>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</si>
  <si>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</si>
  <si>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</si>
  <si>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</si>
  <si>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</si>
  <si>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</si>
  <si>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</si>
  <si>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</si>
  <si>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</si>
  <si>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</si>
  <si>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</si>
  <si>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</si>
  <si>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</si>
  <si>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</si>
  <si>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</si>
  <si>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</si>
  <si>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</si>
  <si>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</si>
  <si>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</si>
  <si>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</si>
  <si>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</si>
  <si>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</si>
  <si>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</si>
  <si>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</si>
  <si>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</si>
  <si>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</si>
  <si>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</si>
  <si>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</si>
  <si>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</si>
  <si>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</si>
  <si>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</si>
  <si>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</si>
  <si>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</si>
  <si>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</si>
  <si>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</si>
  <si>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</si>
  <si>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</si>
  <si>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</si>
  <si>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</si>
  <si>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</si>
  <si>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</si>
  <si>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</si>
  <si>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</si>
  <si>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</si>
  <si>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</si>
  <si>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</si>
  <si>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</si>
  <si>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</si>
  <si>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</si>
  <si>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</si>
  <si>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</si>
  <si>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</si>
  <si>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</si>
  <si>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</si>
  <si>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</si>
  <si>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</si>
  <si>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</si>
  <si>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</si>
  <si>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</si>
  <si>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</si>
  <si>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</si>
  <si>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</si>
  <si>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</si>
  <si>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</si>
  <si>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</si>
  <si>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</si>
  <si>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</si>
  <si>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</si>
  <si>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</si>
  <si>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</si>
  <si>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</si>
  <si>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</si>
  <si>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</si>
  <si>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</si>
  <si>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</si>
  <si>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</si>
  <si>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</si>
  <si>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</si>
  <si>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</si>
  <si>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</si>
  <si>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</si>
  <si>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</si>
  <si>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</si>
  <si>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</si>
  <si>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</si>
  <si>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</si>
  <si>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</si>
  <si>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</si>
  <si>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</si>
  <si>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</si>
  <si>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</si>
  <si>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</si>
  <si>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</si>
  <si>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</si>
  <si>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</si>
  <si>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</si>
  <si>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</si>
  <si>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</si>
  <si>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</si>
  <si>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</si>
  <si>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</si>
  <si>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</si>
  <si>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</si>
  <si>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</si>
  <si>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</si>
  <si>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</si>
  <si>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</si>
  <si>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</si>
  <si>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</si>
  <si>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</si>
  <si>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</si>
  <si>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</si>
  <si>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</si>
  <si>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</si>
  <si>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</si>
  <si>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</si>
  <si>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</si>
  <si>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</si>
  <si>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</si>
  <si>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</si>
  <si>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</si>
  <si>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</si>
  <si>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</si>
  <si>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</si>
  <si>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</si>
  <si>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</si>
  <si>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</si>
  <si>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</si>
  <si>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</si>
  <si>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</si>
  <si>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</si>
  <si>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</si>
  <si>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</si>
  <si>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</si>
  <si>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</si>
  <si>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</si>
  <si>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</si>
  <si>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</si>
  <si>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</si>
  <si>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</si>
  <si>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</si>
  <si>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</si>
  <si>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</si>
  <si>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</si>
  <si>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</si>
  <si>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</si>
  <si>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</si>
  <si>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</si>
  <si>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</si>
  <si>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</si>
  <si>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</si>
  <si>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</si>
  <si>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</si>
  <si>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</si>
  <si>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</si>
  <si>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</si>
  <si>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</si>
  <si>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</si>
  <si>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</si>
  <si>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</si>
  <si>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</si>
  <si>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</si>
  <si>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</si>
  <si>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</si>
  <si>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</si>
  <si>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</si>
  <si>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</si>
  <si>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</si>
  <si>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</si>
  <si>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</si>
  <si>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</si>
  <si>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</si>
  <si>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</si>
  <si>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</si>
  <si>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</si>
  <si>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</si>
  <si>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</si>
  <si>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</si>
  <si>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</si>
  <si>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</si>
  <si>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</si>
  <si>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</si>
  <si>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</si>
  <si>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</si>
  <si>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</si>
  <si>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</si>
  <si>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</si>
  <si>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</si>
  <si>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</si>
  <si>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</si>
  <si>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</si>
  <si>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</si>
  <si>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</si>
  <si>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</si>
  <si>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</si>
  <si>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</si>
  <si>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</si>
  <si>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</si>
  <si>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</si>
  <si>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</si>
  <si>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</si>
  <si>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</si>
  <si>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</si>
  <si>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</si>
  <si>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</si>
  <si>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</si>
  <si>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</si>
  <si>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</si>
  <si>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</si>
  <si>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</si>
  <si>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</si>
  <si>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</si>
  <si>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</si>
  <si>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</si>
  <si>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</si>
  <si>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</si>
  <si>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</si>
  <si>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</si>
  <si>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</si>
  <si>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</si>
  <si>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</si>
  <si>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</si>
  <si>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</si>
  <si>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</si>
  <si>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</si>
  <si>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</si>
  <si>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</si>
  <si>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</si>
  <si>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</si>
  <si>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</si>
  <si>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</si>
  <si>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</si>
  <si>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</si>
  <si>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</si>
  <si>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</si>
  <si>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</si>
  <si>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</si>
  <si>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</si>
  <si>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</si>
  <si>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</si>
  <si>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</si>
  <si>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</si>
  <si>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</si>
  <si>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</si>
  <si>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</si>
  <si>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</si>
  <si>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</si>
  <si>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</si>
  <si>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</si>
  <si>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</si>
  <si>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</si>
  <si>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</si>
  <si>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</si>
  <si>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</si>
  <si>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</si>
  <si>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</si>
  <si>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</si>
  <si>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</si>
  <si>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</si>
  <si>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</si>
  <si>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</si>
  <si>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</si>
  <si>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</si>
  <si>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</si>
  <si>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</si>
  <si>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</si>
  <si>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</si>
  <si>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</si>
  <si>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</si>
  <si>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</si>
  <si>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</si>
  <si>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</si>
  <si>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</si>
  <si>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</si>
  <si>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</si>
  <si>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</si>
  <si>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</si>
  <si>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</si>
  <si>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</si>
  <si>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</si>
  <si>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</si>
  <si>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</si>
  <si>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</si>
  <si>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</si>
  <si>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</si>
  <si>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</si>
  <si>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</si>
  <si>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</si>
  <si>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</si>
  <si>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</si>
  <si>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</si>
  <si>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</si>
  <si>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</si>
  <si>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</si>
  <si>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</si>
  <si>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</si>
  <si>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</si>
  <si>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</si>
  <si>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</si>
  <si>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</si>
  <si>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</si>
  <si>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</si>
  <si>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</si>
  <si>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</si>
  <si>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</si>
  <si>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</si>
  <si>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</si>
  <si>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</si>
  <si>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</si>
  <si>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</si>
  <si>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</si>
  <si>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</si>
  <si>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</si>
  <si>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</si>
  <si>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</si>
  <si>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</si>
  <si>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</si>
  <si>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</si>
  <si>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</si>
  <si>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</si>
  <si>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</si>
  <si>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</si>
  <si>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</si>
  <si>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</si>
  <si>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</si>
  <si>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</si>
  <si>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</si>
  <si>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</si>
  <si>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</si>
  <si>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</si>
  <si>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</si>
  <si>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</si>
  <si>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</si>
  <si>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</si>
  <si>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</si>
  <si>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</si>
  <si>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</si>
  <si>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</si>
  <si>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</si>
  <si>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</si>
  <si>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</si>
  <si>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</si>
  <si>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</si>
  <si>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</si>
  <si>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</si>
  <si>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</si>
  <si>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</si>
  <si>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</si>
  <si>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</si>
  <si>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</si>
  <si>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</si>
  <si>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</si>
  <si>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</si>
  <si>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</si>
  <si>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</si>
  <si>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</si>
  <si>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</si>
  <si>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</si>
  <si>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</si>
  <si>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</si>
  <si>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</si>
  <si>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</si>
  <si>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</si>
  <si>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</si>
  <si>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</si>
  <si>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</si>
  <si>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</si>
  <si>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</si>
  <si>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</si>
  <si>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</si>
  <si>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</si>
  <si>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</si>
  <si>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</si>
  <si>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</si>
  <si>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</si>
  <si>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</si>
  <si>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</si>
  <si>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</si>
  <si>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</si>
  <si>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</si>
  <si>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</si>
  <si>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</si>
  <si>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</si>
  <si>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</si>
  <si>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</si>
  <si>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</si>
  <si>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</si>
  <si>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</si>
  <si>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</si>
  <si>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</si>
  <si>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</si>
  <si>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</si>
  <si>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</si>
  <si>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</si>
  <si>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</si>
  <si>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</si>
  <si>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</si>
  <si>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</si>
  <si>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</si>
  <si>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</si>
  <si>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</si>
  <si>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</si>
  <si>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</si>
  <si>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</si>
  <si>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</si>
  <si>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</si>
  <si>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</si>
  <si>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</si>
  <si>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</si>
  <si>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</si>
  <si>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</si>
  <si>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</si>
  <si>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</si>
  <si>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</si>
  <si>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</si>
  <si>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</si>
  <si>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</si>
  <si>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</si>
  <si>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</si>
  <si>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</si>
  <si>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</si>
  <si>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</si>
  <si>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</si>
  <si>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</si>
  <si>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</si>
  <si>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</si>
  <si>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</si>
  <si>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</si>
  <si>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</si>
  <si>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</si>
  <si>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</si>
  <si>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</si>
  <si>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</si>
  <si>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</si>
  <si>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</si>
  <si>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</si>
  <si>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</si>
  <si>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</si>
  <si>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</si>
  <si>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</si>
  <si>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</si>
  <si>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</si>
  <si>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</si>
  <si>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</si>
  <si>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</si>
  <si>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</si>
  <si>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</si>
  <si>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</si>
  <si>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</si>
  <si>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</si>
  <si>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</si>
  <si>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</si>
  <si>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</si>
  <si>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</si>
  <si>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</si>
  <si>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</si>
  <si>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</si>
  <si>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</si>
  <si>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</si>
  <si>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</si>
  <si>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</si>
  <si>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</si>
  <si>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</si>
  <si>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</si>
  <si>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</si>
  <si>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</si>
  <si>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</si>
  <si>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</si>
  <si>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</si>
  <si>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</si>
  <si>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</si>
  <si>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</si>
  <si>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</si>
  <si>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</si>
  <si>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</si>
  <si>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</si>
  <si>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</si>
  <si>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</si>
  <si>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</si>
  <si>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</si>
  <si>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</si>
  <si>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</si>
  <si>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</si>
  <si>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</si>
  <si>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</si>
  <si>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</si>
  <si>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</si>
  <si>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</si>
  <si>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</si>
  <si>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</si>
  <si>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</si>
  <si>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</si>
  <si>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</si>
  <si>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</si>
  <si>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</si>
  <si>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</si>
  <si>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</si>
  <si>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</si>
  <si>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</si>
  <si>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</si>
  <si>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</si>
  <si>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</si>
  <si>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</si>
  <si>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</si>
  <si>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</si>
  <si>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</si>
  <si>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</si>
  <si>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</si>
  <si>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</si>
  <si>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</si>
  <si>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</si>
  <si>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</si>
  <si>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</si>
  <si>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</si>
  <si>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</si>
  <si>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</si>
  <si>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</si>
  <si>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</si>
  <si>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</si>
  <si>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</si>
  <si>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</si>
  <si>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</si>
  <si>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</si>
  <si>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</si>
  <si>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</si>
  <si>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</si>
  <si>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</si>
  <si>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</si>
  <si>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</si>
  <si>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</si>
  <si>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</si>
  <si>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</si>
  <si>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</si>
  <si>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</si>
  <si>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</si>
  <si>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</si>
  <si>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</si>
  <si>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</si>
  <si>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</si>
  <si>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</si>
  <si>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</si>
  <si>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</si>
  <si>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</si>
  <si>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</si>
  <si>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</si>
  <si>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</si>
  <si>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</si>
  <si>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</si>
  <si>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</si>
  <si>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</si>
  <si>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</si>
  <si>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</si>
  <si>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</si>
  <si>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</si>
  <si>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</si>
  <si>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</si>
  <si>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</si>
  <si>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</si>
  <si>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</si>
  <si>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</si>
  <si>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</si>
  <si>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</si>
  <si>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</si>
  <si>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</si>
  <si>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</si>
  <si>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</si>
  <si>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</si>
  <si>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</si>
  <si>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</si>
  <si>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</si>
  <si>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</si>
  <si>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</si>
  <si>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</si>
  <si>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</si>
  <si>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</si>
  <si>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</si>
  <si>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</si>
  <si>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</si>
  <si>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</si>
  <si>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</si>
  <si>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</si>
  <si>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</si>
  <si>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</si>
  <si>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</si>
  <si>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</si>
  <si>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</si>
  <si>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</si>
  <si>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</si>
  <si>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</si>
  <si>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</si>
  <si>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</si>
  <si>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</si>
  <si>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</si>
  <si>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</si>
  <si>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</si>
  <si>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</si>
  <si>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</si>
  <si>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</si>
  <si>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</si>
  <si>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</si>
  <si>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</si>
  <si>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</si>
  <si>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</si>
  <si>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</si>
  <si>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</si>
  <si>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</si>
  <si>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</si>
  <si>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</si>
  <si>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</si>
  <si>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</si>
  <si>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</si>
  <si>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</si>
  <si>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</si>
  <si>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</si>
  <si>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</si>
  <si>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</si>
  <si>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</si>
  <si>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</si>
  <si>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</si>
  <si>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</si>
  <si>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</si>
  <si>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</si>
  <si>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</si>
  <si>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</si>
  <si>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</si>
  <si>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</si>
  <si>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</si>
  <si>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</si>
  <si>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</si>
  <si>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</si>
  <si>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</si>
  <si>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</si>
  <si>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</si>
  <si>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</si>
  <si>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</si>
  <si>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</si>
  <si>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</si>
  <si>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</si>
  <si>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</si>
  <si>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</si>
  <si>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</si>
  <si>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</si>
  <si>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</si>
  <si>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</si>
  <si>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</si>
  <si>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</si>
  <si>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</si>
  <si>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</si>
  <si>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</si>
  <si>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</si>
  <si>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</si>
  <si>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</si>
  <si>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</si>
  <si>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</si>
  <si>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</si>
  <si>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</si>
  <si>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</si>
  <si>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</si>
  <si>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</si>
  <si>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</si>
  <si>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</si>
  <si>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</si>
  <si>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</si>
  <si>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</si>
  <si>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</si>
  <si>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</si>
  <si>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</si>
  <si>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</si>
  <si>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</si>
  <si>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</si>
  <si>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</si>
  <si>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</si>
  <si>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</si>
  <si>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</si>
  <si>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</si>
  <si>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</si>
  <si>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</si>
  <si>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</si>
  <si>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</si>
  <si>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</si>
  <si>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</si>
  <si>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</si>
  <si>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</si>
  <si>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</si>
  <si>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</si>
  <si>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</si>
  <si>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</si>
  <si>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</si>
  <si>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</si>
  <si>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</si>
  <si>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</si>
  <si>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</si>
  <si>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</si>
  <si>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</si>
  <si>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</si>
  <si>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</si>
  <si>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</si>
  <si>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</si>
  <si>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</si>
  <si>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</si>
  <si>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</si>
  <si>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</si>
  <si>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</si>
  <si>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</si>
  <si>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</si>
  <si>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</si>
  <si>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</si>
  <si>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</si>
  <si>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</si>
  <si>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</si>
  <si>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</si>
  <si>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</si>
  <si>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</si>
  <si>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</si>
  <si>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</si>
  <si>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</si>
  <si>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</si>
  <si>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</si>
  <si>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</si>
  <si>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</si>
  <si>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</si>
  <si>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</si>
  <si>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</si>
  <si>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</si>
  <si>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</si>
  <si>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</si>
  <si>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</si>
  <si>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</si>
  <si>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</si>
  <si>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</si>
  <si>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</si>
  <si>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</si>
  <si>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</si>
  <si>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</si>
  <si>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</si>
  <si>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</si>
  <si>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</si>
  <si>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</si>
  <si>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</si>
  <si>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</si>
  <si>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</si>
  <si>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</si>
  <si>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</si>
  <si>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</si>
  <si>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</si>
  <si>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</si>
  <si>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</si>
  <si>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</si>
  <si>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</si>
  <si>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</si>
  <si>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</si>
  <si>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</si>
  <si>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</si>
  <si>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</si>
  <si>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</si>
  <si>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</si>
  <si>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</si>
  <si>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</si>
  <si>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</si>
  <si>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</si>
  <si>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</si>
  <si>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</si>
  <si>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</si>
  <si>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</si>
  <si>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</si>
  <si>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</si>
  <si>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</si>
  <si>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</si>
  <si>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</si>
  <si>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</si>
  <si>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</si>
  <si>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</si>
  <si>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</si>
  <si>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</si>
  <si>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</si>
  <si>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</si>
  <si>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</si>
  <si>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</si>
  <si>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</si>
  <si>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</si>
  <si>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</si>
  <si>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</si>
  <si>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</si>
  <si>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</si>
  <si>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</si>
  <si>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</si>
  <si>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</si>
  <si>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</si>
  <si>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</si>
  <si>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</si>
  <si>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</si>
  <si>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</si>
  <si>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</si>
  <si>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</si>
  <si>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</si>
  <si>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</si>
  <si>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</si>
  <si>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</si>
  <si>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</si>
  <si>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</si>
  <si>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</si>
  <si>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</si>
  <si>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</si>
  <si>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</si>
  <si>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</si>
  <si>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</si>
  <si>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</si>
  <si>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</si>
  <si>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</si>
  <si>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</si>
  <si>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</si>
  <si>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</si>
  <si>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</si>
  <si>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</si>
  <si>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</si>
  <si>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</si>
  <si>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</si>
  <si>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</si>
  <si>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</si>
  <si>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</si>
  <si>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</si>
  <si>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</si>
  <si>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</si>
  <si>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</si>
  <si>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</si>
  <si>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</si>
  <si>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</si>
  <si>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</si>
  <si>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</si>
  <si>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</si>
  <si>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</si>
  <si>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</si>
  <si>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</si>
  <si>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</si>
  <si>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</si>
  <si>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</si>
  <si>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</si>
  <si>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</si>
  <si>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</si>
  <si>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</si>
  <si>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</si>
  <si>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</si>
  <si>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</si>
  <si>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</si>
  <si>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</si>
  <si>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</si>
  <si>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</si>
  <si>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</si>
  <si>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</si>
  <si>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</si>
  <si>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</si>
  <si>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</si>
  <si>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</si>
  <si>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</si>
  <si>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</si>
  <si>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</si>
  <si>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</si>
  <si>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</si>
  <si>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</si>
  <si>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</si>
  <si>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</si>
  <si>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</si>
  <si>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</si>
  <si>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</si>
  <si>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</si>
  <si>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</si>
  <si>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</si>
  <si>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</si>
  <si>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</si>
  <si>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</si>
  <si>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</si>
  <si>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</si>
  <si>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</si>
  <si>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</si>
  <si>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</si>
  <si>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</si>
  <si>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</si>
  <si>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</si>
  <si>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</si>
  <si>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</si>
  <si>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</si>
  <si>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</si>
  <si>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</si>
  <si>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</si>
  <si>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</si>
  <si>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</si>
  <si>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</si>
  <si>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</si>
  <si>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</si>
  <si>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</si>
  <si>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</si>
  <si>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</si>
  <si>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</si>
  <si>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</si>
  <si>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</si>
  <si>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</si>
  <si>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</si>
  <si>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</si>
  <si>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</si>
  <si>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</si>
  <si>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</si>
  <si>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</si>
  <si>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</si>
  <si>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</si>
  <si>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</si>
  <si>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</si>
  <si>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</si>
  <si>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</si>
  <si>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</si>
  <si>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</si>
  <si>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</si>
  <si>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</si>
  <si>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</si>
  <si>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</si>
  <si>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</si>
  <si>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</si>
  <si>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</si>
  <si>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</si>
  <si>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</si>
  <si>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</si>
  <si>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</si>
  <si>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</si>
  <si>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</si>
  <si>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</si>
  <si>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</si>
  <si>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</si>
  <si>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</si>
  <si>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</si>
  <si>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</si>
  <si>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</si>
  <si>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</si>
  <si>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</si>
  <si>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</si>
  <si>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</si>
  <si>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</si>
  <si>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</si>
  <si>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</si>
  <si>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</si>
  <si>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</si>
  <si>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</si>
  <si>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</si>
  <si>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</si>
  <si>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</si>
  <si>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</si>
  <si>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</si>
  <si>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</si>
  <si>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</si>
  <si>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</si>
  <si>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</si>
  <si>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</si>
  <si>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</si>
  <si>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</si>
  <si>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</si>
  <si>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</si>
  <si>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</si>
  <si>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</si>
  <si>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</si>
  <si>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</si>
  <si>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</si>
  <si>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</si>
  <si>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</si>
  <si>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</si>
  <si>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</si>
  <si>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</si>
  <si>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</si>
  <si>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</si>
  <si>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</si>
  <si>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</si>
  <si>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</si>
  <si>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</si>
  <si>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</si>
  <si>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</si>
  <si>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</si>
  <si>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</si>
  <si>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</si>
  <si>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</si>
  <si>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</si>
  <si>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</si>
  <si>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</si>
  <si>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</si>
  <si>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</si>
  <si>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</si>
  <si>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</si>
  <si>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</si>
  <si>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</si>
  <si>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</si>
  <si>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</si>
  <si>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</si>
  <si>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</si>
  <si>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</si>
  <si>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</si>
  <si>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</si>
  <si>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</si>
  <si>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</si>
  <si>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</si>
  <si>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</si>
  <si>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</si>
  <si>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</si>
  <si>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</si>
  <si>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</si>
  <si>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</si>
  <si>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</si>
  <si>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</si>
  <si>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</si>
  <si>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</si>
  <si>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</si>
  <si>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</si>
  <si>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</si>
  <si>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</si>
  <si>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</si>
  <si>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</si>
  <si>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</si>
  <si>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</si>
  <si>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</si>
  <si>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</si>
  <si>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</si>
  <si>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</si>
  <si>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</si>
  <si>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</si>
  <si>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</si>
  <si>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</si>
  <si>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</si>
  <si>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</si>
  <si>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</si>
  <si>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</si>
  <si>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</si>
  <si>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</si>
  <si>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</si>
  <si>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</si>
  <si>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</si>
  <si>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</si>
  <si>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</si>
  <si>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</si>
  <si>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</si>
  <si>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</si>
  <si>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</si>
  <si>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</si>
  <si>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</si>
  <si>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</si>
  <si>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</si>
  <si>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</si>
  <si>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</si>
  <si>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</si>
  <si>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</si>
  <si>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</si>
  <si>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</si>
  <si>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</si>
  <si>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</si>
  <si>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</si>
  <si>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</si>
  <si>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</si>
  <si>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</si>
  <si>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</si>
  <si>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</si>
  <si>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</si>
  <si>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</si>
  <si>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</si>
  <si>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</si>
  <si>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</si>
  <si>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</si>
  <si>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</si>
  <si>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</si>
  <si>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</si>
  <si>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</si>
  <si>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</si>
  <si>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</si>
  <si>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</si>
  <si>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</si>
  <si>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</si>
  <si>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</si>
  <si>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</si>
  <si>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</si>
  <si>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</si>
  <si>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</si>
  <si>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</si>
  <si>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</si>
  <si>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</si>
  <si>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</si>
  <si>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</si>
  <si>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</si>
  <si>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</si>
  <si>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</si>
  <si>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</si>
  <si>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</si>
  <si>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</si>
  <si>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</si>
  <si>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</si>
  <si>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</si>
  <si>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</si>
  <si>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</si>
  <si>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</si>
  <si>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</si>
  <si>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</si>
  <si>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</si>
  <si>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</si>
  <si>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</si>
  <si>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</si>
  <si>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</si>
  <si>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</si>
  <si>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</si>
  <si>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</si>
  <si>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</si>
  <si>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</si>
  <si>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</si>
  <si>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</si>
  <si>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</si>
  <si>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</si>
  <si>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</si>
  <si>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</si>
  <si>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</si>
  <si>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</si>
  <si>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</si>
  <si>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</si>
  <si>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</si>
  <si>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</si>
  <si>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</si>
  <si>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</si>
  <si>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</si>
  <si>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</si>
  <si>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</si>
  <si>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</si>
  <si>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</si>
  <si>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</si>
  <si>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</si>
  <si>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</si>
  <si>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</si>
  <si>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</si>
  <si>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</si>
  <si>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</si>
  <si>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</si>
  <si>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</si>
  <si>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</si>
  <si>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</si>
  <si>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</si>
  <si>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</si>
  <si>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</si>
  <si>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</si>
  <si>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</si>
  <si>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</si>
  <si>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</si>
  <si>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</si>
  <si>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</si>
  <si>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</si>
  <si>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</si>
  <si>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</si>
  <si>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</si>
  <si>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</si>
  <si>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</si>
  <si>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</si>
  <si>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</si>
  <si>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</si>
  <si>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</si>
  <si>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</si>
  <si>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</si>
  <si>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</si>
  <si>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</si>
  <si>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</si>
  <si>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</si>
  <si>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</si>
  <si>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</si>
  <si>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</si>
  <si>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</si>
  <si>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</si>
  <si>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</si>
  <si>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</si>
  <si>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</si>
  <si>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</si>
  <si>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</si>
  <si>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</si>
  <si>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</si>
  <si>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</si>
  <si>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</si>
  <si>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</si>
  <si>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</si>
  <si>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</si>
  <si>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</si>
  <si>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</si>
  <si>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</si>
  <si>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</si>
  <si>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</si>
  <si>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</si>
  <si>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</si>
  <si>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</si>
  <si>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</si>
  <si>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</si>
  <si>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</si>
  <si>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</si>
  <si>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</si>
  <si>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</si>
  <si>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</si>
  <si>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</si>
  <si>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</si>
  <si>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</si>
  <si>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</si>
  <si>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</si>
  <si>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</si>
  <si>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</si>
  <si>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</si>
  <si>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</si>
  <si>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</si>
  <si>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</si>
  <si>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</si>
  <si>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</si>
  <si>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</si>
  <si>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</si>
  <si>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</si>
  <si>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</si>
  <si>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</si>
  <si>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</si>
  <si>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</si>
  <si>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</si>
  <si>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</si>
  <si>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</si>
  <si>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</si>
  <si>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</si>
  <si>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</si>
  <si>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</si>
  <si>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</si>
  <si>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</si>
  <si>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</si>
  <si>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</si>
  <si>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</si>
  <si>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</si>
  <si>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</si>
  <si>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</si>
  <si>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</si>
  <si>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</si>
  <si>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</si>
  <si>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</si>
  <si>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</si>
  <si>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</si>
  <si>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</si>
  <si>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</si>
  <si>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</si>
  <si>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</si>
  <si>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</si>
  <si>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</si>
  <si>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</si>
  <si>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</si>
  <si>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</si>
  <si>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</si>
  <si>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</si>
  <si>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</si>
  <si>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</si>
  <si>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</si>
  <si>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</si>
  <si>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</si>
  <si>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</si>
  <si>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</si>
  <si>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</si>
  <si>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</si>
  <si>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</si>
  <si>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</si>
  <si>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</si>
  <si>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</si>
  <si>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</si>
  <si>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</si>
  <si>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</si>
  <si>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</si>
  <si>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</si>
  <si>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</si>
  <si>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</si>
  <si>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</si>
  <si>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</si>
  <si>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</si>
  <si>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</si>
  <si>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</si>
  <si>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</si>
  <si>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</si>
  <si>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</si>
  <si>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</si>
  <si>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</si>
  <si>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</si>
  <si>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</si>
  <si>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</si>
  <si>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</si>
  <si>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</si>
  <si>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</si>
  <si>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</si>
  <si>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</si>
  <si>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</si>
  <si>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</si>
  <si>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</si>
  <si>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</si>
  <si>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</si>
  <si>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</si>
  <si>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</si>
  <si>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</si>
  <si>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</si>
  <si>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</si>
  <si>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</si>
  <si>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</si>
  <si>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</si>
  <si>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</si>
  <si>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</si>
  <si>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</si>
  <si>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</si>
  <si>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</si>
  <si>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</si>
  <si>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</si>
  <si>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</si>
  <si>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</si>
  <si>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</si>
  <si>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</si>
  <si>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</si>
  <si>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</si>
  <si>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</si>
  <si>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</si>
  <si>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</si>
  <si>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</si>
  <si>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</si>
  <si>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</si>
  <si>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</si>
  <si>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</si>
  <si>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</si>
  <si>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</si>
  <si>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</si>
  <si>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</si>
  <si>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</si>
  <si>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</si>
  <si>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</si>
  <si>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</si>
  <si>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</si>
  <si>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</si>
  <si>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</si>
  <si>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</si>
  <si>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</si>
  <si>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</si>
  <si>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</si>
  <si>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</si>
  <si>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</si>
  <si>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</si>
  <si>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</si>
  <si>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</si>
  <si>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</si>
  <si>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</si>
  <si>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</si>
  <si>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</si>
  <si>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</si>
  <si>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</si>
  <si>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</si>
  <si>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</si>
  <si>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</si>
  <si>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</si>
  <si>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</si>
  <si>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</si>
  <si>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</si>
  <si>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</si>
  <si>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</si>
  <si>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</si>
  <si>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</si>
  <si>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</si>
  <si>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</si>
  <si>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</si>
  <si>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</si>
  <si>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</si>
  <si>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</si>
  <si>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</si>
  <si>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</si>
  <si>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</si>
  <si>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</si>
  <si>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</si>
  <si>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</si>
  <si>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</si>
  <si>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</si>
  <si>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</si>
  <si>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</si>
  <si>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</si>
  <si>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</si>
  <si>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</si>
  <si>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</si>
  <si>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</si>
  <si>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</si>
  <si>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</si>
  <si>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</si>
  <si>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</si>
  <si>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</si>
  <si>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</si>
  <si>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</si>
  <si>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</si>
  <si>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</si>
  <si>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</si>
  <si>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</si>
  <si>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</si>
  <si>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</si>
  <si>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</si>
  <si>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</si>
  <si>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</si>
  <si>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</si>
  <si>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</si>
  <si>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</si>
  <si>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</si>
  <si>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</si>
  <si>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</si>
  <si>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</si>
  <si>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</si>
  <si>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</si>
  <si>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</si>
  <si>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</si>
  <si>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</si>
  <si>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</si>
  <si>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</si>
  <si>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</si>
  <si>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</si>
  <si>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</si>
  <si>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</si>
  <si>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</si>
  <si>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</si>
  <si>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</si>
  <si>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</si>
  <si>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</si>
  <si>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</si>
  <si>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</si>
  <si>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</si>
  <si>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</si>
  <si>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</si>
  <si>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</si>
  <si>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</si>
  <si>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</si>
  <si>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</si>
  <si>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</si>
  <si>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</si>
  <si>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</si>
  <si>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</si>
  <si>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</si>
  <si>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</si>
  <si>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</si>
  <si>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</si>
  <si>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</si>
  <si>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</si>
  <si>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</si>
  <si>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</si>
  <si>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</si>
  <si>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</si>
  <si>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</si>
  <si>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</si>
  <si>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</si>
  <si>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</si>
  <si>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</si>
  <si>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</si>
  <si>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</si>
  <si>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</si>
  <si>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</si>
  <si>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</si>
  <si>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</si>
  <si>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</si>
  <si>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</si>
  <si>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</si>
  <si>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</si>
  <si>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</si>
  <si>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</si>
  <si>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</si>
  <si>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</si>
  <si>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</si>
  <si>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</si>
  <si>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</si>
  <si>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</si>
  <si>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</si>
  <si>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</si>
  <si>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</si>
  <si>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</si>
  <si>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</si>
  <si>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</si>
  <si>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</si>
  <si>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</si>
  <si>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</si>
  <si>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</si>
  <si>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</si>
  <si>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</si>
  <si>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</si>
  <si>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</si>
  <si>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</si>
  <si>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</si>
  <si>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</si>
  <si>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</si>
  <si>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</si>
  <si>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</si>
  <si>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</si>
  <si>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</si>
  <si>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</si>
  <si>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</si>
  <si>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</si>
  <si>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</si>
  <si>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</si>
  <si>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</si>
  <si>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</si>
  <si>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</si>
  <si>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</si>
  <si>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</si>
  <si>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</si>
  <si>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</si>
  <si>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</si>
  <si>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</si>
  <si>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</si>
  <si>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</si>
  <si>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</si>
  <si>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</si>
  <si>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</si>
  <si>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</si>
  <si>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</si>
  <si>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</si>
  <si>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</si>
  <si>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</si>
  <si>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</si>
  <si>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</si>
  <si>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</si>
  <si>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</si>
  <si>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</si>
  <si>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</si>
  <si>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</si>
  <si>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</si>
  <si>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</si>
  <si>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</si>
  <si>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</si>
  <si>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</si>
  <si>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</si>
  <si>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</si>
  <si>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</si>
  <si>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</si>
  <si>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</si>
  <si>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</si>
  <si>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</si>
  <si>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</si>
  <si>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</si>
  <si>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</si>
  <si>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</si>
  <si>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</si>
  <si>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</si>
  <si>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</si>
  <si>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</si>
  <si>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</si>
  <si>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</si>
  <si>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</si>
  <si>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</si>
  <si>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</si>
  <si>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</si>
  <si>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</si>
  <si>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</si>
  <si>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</si>
  <si>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</si>
  <si>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</si>
  <si>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</si>
  <si>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</si>
  <si>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</si>
  <si>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</si>
  <si>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</si>
  <si>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</si>
  <si>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</si>
  <si>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</si>
  <si>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</si>
  <si>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</si>
  <si>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</si>
  <si>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</si>
  <si>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</si>
  <si>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</si>
  <si>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</si>
  <si>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</si>
  <si>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</si>
  <si>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</si>
  <si>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</si>
  <si>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</si>
  <si>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</si>
  <si>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</si>
  <si>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</si>
  <si>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</si>
  <si>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</si>
  <si>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</si>
  <si>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</si>
  <si>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</si>
  <si>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</si>
  <si>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</si>
  <si>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</si>
  <si>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</si>
  <si>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</si>
  <si>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</si>
  <si>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</si>
  <si>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</si>
  <si>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</si>
  <si>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</si>
  <si>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</si>
  <si>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</si>
  <si>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</si>
  <si>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</si>
  <si>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</si>
  <si>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</si>
  <si>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</si>
  <si>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</si>
  <si>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</si>
  <si>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</si>
  <si>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</si>
  <si>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</si>
  <si>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</si>
  <si>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</si>
  <si>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</si>
  <si>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</si>
  <si>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</si>
  <si>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</si>
  <si>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</si>
  <si>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</si>
  <si>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</si>
  <si>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</si>
  <si>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</si>
  <si>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</si>
  <si>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</si>
  <si>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</si>
  <si>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</si>
  <si>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</si>
  <si>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</si>
  <si>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</si>
  <si>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</si>
  <si>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</si>
  <si>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</si>
  <si>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</si>
  <si>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</si>
  <si>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</si>
  <si>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</si>
  <si>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</si>
  <si>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</si>
  <si>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</si>
  <si>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</si>
  <si>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</si>
  <si>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</si>
  <si>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</si>
  <si>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</si>
  <si>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</si>
  <si>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</si>
  <si>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</si>
  <si>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</si>
  <si>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</si>
  <si>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</si>
  <si>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</si>
  <si>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</si>
  <si>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</si>
  <si>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</si>
  <si>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</si>
  <si>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</si>
  <si>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</si>
  <si>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</si>
  <si>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</si>
  <si>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</si>
  <si>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</si>
  <si>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</si>
  <si>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</si>
  <si>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</si>
  <si>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</si>
  <si>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</si>
  <si>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</si>
  <si>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</si>
  <si>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</si>
  <si>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</si>
  <si>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</si>
  <si>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</si>
  <si>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</si>
  <si>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</si>
  <si>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</si>
  <si>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</si>
  <si>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</si>
  <si>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</si>
  <si>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</si>
  <si>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</si>
  <si>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</si>
  <si>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</si>
  <si>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</si>
  <si>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</si>
  <si>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</si>
  <si>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</si>
  <si>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</si>
  <si>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</si>
  <si>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</si>
  <si>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</si>
  <si>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</si>
  <si>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</si>
  <si>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</si>
  <si>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</si>
  <si>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</si>
  <si>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</si>
  <si>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</si>
  <si>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</si>
  <si>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</si>
  <si>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</si>
  <si>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</si>
  <si>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</si>
  <si>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</si>
  <si>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</si>
  <si>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</si>
  <si>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</si>
  <si>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</si>
  <si>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</si>
  <si>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</si>
  <si>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</si>
  <si>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</si>
  <si>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</si>
  <si>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</si>
  <si>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</si>
  <si>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</si>
  <si>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</si>
  <si>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</si>
  <si>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</si>
  <si>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</si>
  <si>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</si>
  <si>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</si>
  <si>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</si>
  <si>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</si>
  <si>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</si>
  <si>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</si>
  <si>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</si>
  <si>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</si>
  <si>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</si>
  <si>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</si>
  <si>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</si>
  <si>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</si>
  <si>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</si>
  <si>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</si>
  <si>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</si>
  <si>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</si>
  <si>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</si>
  <si>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</si>
  <si>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</si>
  <si>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</si>
  <si>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</si>
  <si>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</si>
  <si>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</si>
  <si>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</si>
  <si>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</si>
  <si>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</si>
  <si>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</si>
  <si>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</si>
  <si>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</si>
  <si>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</si>
  <si>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</si>
  <si>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</si>
  <si>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</si>
  <si>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</si>
  <si>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</si>
  <si>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</si>
  <si>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</si>
  <si>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</si>
  <si>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</si>
  <si>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</si>
  <si>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</si>
  <si>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</si>
  <si>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</si>
  <si>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</si>
  <si>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</si>
  <si>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</si>
  <si>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</si>
  <si>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</si>
  <si>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</si>
  <si>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</si>
  <si>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</si>
  <si>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</si>
  <si>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</si>
  <si>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</si>
  <si>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</si>
  <si>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</si>
  <si>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</si>
  <si>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</si>
  <si>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</si>
  <si>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</si>
  <si>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</si>
  <si>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</si>
  <si>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</si>
  <si>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</si>
  <si>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</si>
  <si>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</si>
  <si>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</si>
  <si>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</si>
  <si>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</si>
  <si>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</si>
  <si>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</si>
  <si>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</si>
  <si>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</si>
  <si>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</si>
  <si>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</si>
  <si>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</si>
  <si>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</si>
  <si>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</si>
  <si>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</si>
  <si>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</si>
  <si>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</si>
  <si>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</si>
  <si>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</si>
  <si>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</si>
  <si>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</si>
  <si>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</si>
  <si>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</si>
  <si>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</si>
  <si>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</si>
  <si>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</si>
  <si>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</si>
  <si>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</si>
  <si>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</si>
  <si>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</si>
  <si>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</si>
  <si>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</si>
  <si>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</si>
  <si>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</si>
  <si>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</si>
  <si>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</si>
  <si>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</si>
  <si>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</si>
  <si>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</si>
  <si>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</si>
  <si>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</si>
  <si>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</si>
  <si>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</si>
  <si>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</si>
  <si>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</si>
  <si>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</si>
  <si>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</si>
  <si>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</si>
  <si>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</si>
  <si>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</si>
  <si>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</si>
  <si>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</si>
  <si>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</si>
  <si>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</si>
  <si>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</si>
  <si>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</si>
  <si>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</si>
  <si>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</si>
  <si>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</si>
  <si>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</si>
  <si>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</si>
  <si>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</si>
  <si>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</si>
  <si>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</si>
  <si>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</si>
  <si>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</si>
  <si>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</si>
  <si>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</si>
  <si>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</si>
  <si>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</si>
  <si>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</si>
  <si>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</si>
  <si>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</si>
  <si>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</si>
  <si>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</si>
  <si>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</si>
  <si>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</si>
  <si>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</si>
  <si>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</si>
  <si>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</si>
  <si>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</si>
  <si>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</si>
  <si>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</si>
  <si>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</si>
  <si>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</si>
  <si>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</si>
  <si>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</si>
  <si>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</si>
  <si>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</si>
  <si>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</si>
  <si>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</si>
  <si>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</si>
  <si>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</si>
  <si>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</si>
  <si>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</si>
  <si>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</si>
  <si>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</si>
  <si>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</si>
  <si>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</si>
  <si>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</si>
  <si>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</si>
  <si>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</si>
  <si>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</si>
  <si>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</si>
  <si>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</si>
  <si>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</si>
  <si>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</si>
  <si>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</si>
  <si>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</si>
  <si>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</si>
  <si>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</si>
  <si>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</si>
  <si>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</si>
  <si>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</si>
  <si>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</si>
  <si>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</si>
  <si>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</si>
  <si>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</si>
  <si>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</si>
  <si>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</si>
  <si>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</si>
  <si>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</si>
  <si>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</si>
  <si>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</si>
  <si>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</si>
  <si>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</si>
  <si>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</si>
  <si>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</si>
  <si>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</si>
  <si>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</si>
  <si>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</si>
  <si>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</si>
  <si>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</si>
  <si>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</si>
  <si>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</si>
  <si>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</si>
  <si>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</si>
  <si>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</si>
  <si>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</si>
  <si>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</si>
  <si>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</si>
  <si>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</si>
  <si>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</si>
  <si>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</si>
  <si>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</si>
  <si>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</si>
  <si>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</si>
  <si>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</si>
  <si>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</si>
  <si>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</si>
  <si>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</si>
  <si>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</si>
  <si>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</si>
  <si>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</si>
  <si>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</si>
  <si>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</si>
  <si>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</si>
  <si>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</si>
  <si>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</si>
  <si>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</si>
  <si>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</si>
  <si>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</si>
  <si>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</si>
  <si>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</si>
  <si>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</si>
  <si>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</si>
  <si>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</si>
  <si>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</si>
  <si>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</si>
  <si>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</si>
  <si>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</si>
  <si>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</si>
  <si>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</si>
  <si>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</si>
  <si>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</si>
  <si>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</si>
  <si>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</si>
  <si>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</si>
  <si>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</si>
  <si>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</si>
  <si>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</si>
  <si>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</si>
  <si>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</si>
  <si>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</si>
  <si>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</si>
  <si>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</si>
  <si>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</si>
  <si>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</si>
  <si>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</si>
  <si>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</si>
  <si>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</si>
  <si>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</si>
  <si>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</si>
  <si>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</si>
  <si>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</si>
  <si>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</si>
  <si>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</si>
  <si>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</si>
  <si>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</si>
  <si>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</si>
  <si>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</si>
  <si>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</si>
  <si>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</si>
  <si>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</si>
  <si>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</si>
  <si>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</si>
  <si>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</si>
  <si>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</si>
  <si>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</si>
  <si>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</si>
  <si>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</si>
  <si>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</si>
  <si>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</si>
  <si>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</si>
  <si>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</si>
  <si>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</si>
  <si>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</si>
  <si>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</si>
  <si>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</si>
  <si>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</si>
  <si>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</si>
  <si>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</si>
  <si>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</si>
  <si>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</si>
  <si>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</si>
  <si>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</si>
  <si>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</si>
  <si>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</si>
  <si>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</si>
  <si>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</si>
  <si>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</si>
  <si>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</si>
  <si>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</si>
  <si>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</si>
  <si>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</si>
  <si>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</si>
  <si>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</si>
  <si>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</si>
  <si>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</si>
  <si>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</si>
  <si>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</si>
  <si>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</si>
  <si>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</si>
  <si>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</si>
  <si>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</si>
  <si>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</si>
  <si>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</si>
  <si>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</si>
  <si>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</si>
  <si>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</si>
  <si>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</si>
  <si>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</si>
  <si>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</si>
  <si>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</si>
  <si>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</si>
  <si>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</si>
  <si>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</si>
  <si>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</si>
  <si>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</si>
  <si>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</si>
  <si>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</si>
  <si>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</si>
  <si>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</si>
  <si>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</si>
  <si>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</si>
  <si>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</si>
  <si>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</si>
  <si>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</si>
  <si>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</si>
  <si>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</si>
  <si>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</si>
  <si>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</si>
  <si>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</si>
  <si>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</si>
  <si>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</si>
  <si>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</si>
  <si>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</si>
  <si>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</si>
  <si>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</si>
  <si>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</si>
  <si>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</si>
  <si>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</si>
  <si>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</si>
  <si>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</si>
  <si>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</si>
  <si>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</si>
  <si>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</si>
  <si>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</si>
  <si>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</si>
  <si>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</si>
  <si>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</si>
  <si>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</si>
  <si>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</si>
  <si>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</si>
  <si>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</si>
  <si>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</si>
  <si>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</si>
  <si>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</si>
  <si>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</si>
  <si>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</si>
  <si>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</si>
  <si>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</si>
  <si>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</si>
  <si>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</si>
  <si>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</si>
  <si>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</si>
  <si>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</si>
  <si>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</si>
  <si>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</si>
  <si>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</si>
  <si>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</si>
  <si>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</si>
  <si>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</si>
  <si>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</si>
  <si>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</si>
  <si>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</si>
  <si>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</si>
  <si>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</si>
  <si>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</si>
  <si>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</si>
  <si>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</si>
  <si>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</si>
  <si>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</si>
  <si>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</si>
  <si>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</si>
  <si>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</si>
  <si>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</si>
  <si>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</si>
  <si>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</si>
  <si>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</si>
  <si>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</si>
  <si>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</si>
  <si>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</si>
  <si>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</si>
  <si>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</si>
  <si>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</si>
  <si>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</si>
  <si>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</si>
  <si>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</si>
  <si>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</si>
  <si>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</si>
  <si>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</si>
  <si>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</si>
  <si>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</si>
  <si>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</si>
  <si>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</si>
  <si>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</si>
  <si>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</si>
  <si>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</si>
  <si>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</si>
  <si>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</si>
  <si>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</si>
  <si>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</si>
  <si>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</si>
  <si>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</si>
  <si>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</si>
  <si>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</si>
  <si>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</si>
  <si>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</si>
  <si>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</si>
  <si>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</si>
  <si>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</si>
  <si>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</si>
  <si>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</si>
  <si>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</si>
  <si>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</si>
  <si>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</si>
  <si>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</si>
  <si>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</si>
  <si>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</si>
  <si>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</si>
  <si>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</si>
  <si>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</si>
  <si>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</si>
  <si>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</si>
  <si>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</si>
  <si>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</si>
  <si>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</si>
  <si>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</si>
  <si>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</si>
  <si>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</si>
  <si>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</si>
  <si>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</si>
  <si>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</si>
  <si>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</si>
  <si>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</si>
  <si>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</si>
  <si>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</si>
  <si>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</si>
  <si>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</si>
  <si>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</si>
  <si>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</si>
  <si>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</si>
  <si>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</si>
  <si>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</si>
  <si>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</si>
  <si>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</si>
  <si>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</si>
  <si>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</si>
  <si>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</si>
  <si>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</si>
  <si>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</si>
  <si>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</si>
  <si>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</si>
  <si>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</si>
  <si>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</si>
  <si>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</si>
  <si>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</si>
  <si>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</si>
  <si>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</si>
  <si>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</si>
  <si>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</si>
  <si>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</si>
  <si>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</si>
  <si>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</si>
  <si>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</si>
  <si>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</si>
  <si>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</si>
  <si>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</si>
  <si>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</si>
  <si>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</si>
  <si>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</si>
  <si>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</si>
  <si>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</si>
  <si>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</si>
  <si>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</si>
  <si>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</si>
  <si>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</si>
  <si>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</si>
  <si>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</si>
  <si>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</si>
  <si>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</si>
  <si>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</si>
  <si>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</si>
  <si>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</si>
  <si>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</si>
  <si>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</si>
  <si>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</si>
  <si>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</si>
  <si>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</si>
  <si>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</si>
  <si>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</si>
  <si>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</si>
  <si>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</si>
  <si>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</si>
  <si>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</si>
  <si>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</si>
  <si>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</si>
  <si>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</si>
  <si>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</si>
  <si>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</si>
  <si>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</si>
  <si>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</si>
  <si>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</si>
  <si>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</si>
  <si>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</si>
  <si>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</si>
  <si>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</si>
  <si>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</si>
  <si>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</si>
  <si>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</si>
  <si>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</si>
  <si>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</si>
  <si>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</si>
  <si>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</si>
  <si>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</si>
  <si>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</si>
  <si>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</si>
  <si>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</si>
  <si>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</si>
  <si>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</si>
  <si>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</si>
  <si>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</si>
  <si>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</si>
  <si>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</si>
  <si>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</si>
  <si>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</si>
  <si>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</si>
  <si>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</si>
  <si>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</si>
  <si>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</si>
  <si>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</si>
  <si>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</si>
  <si>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</si>
  <si>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</si>
  <si>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</si>
  <si>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</si>
  <si>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</si>
  <si>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</si>
  <si>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</si>
  <si>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</si>
  <si>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</si>
  <si>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</si>
  <si>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</si>
  <si>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</si>
  <si>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</si>
  <si>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</si>
  <si>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</si>
  <si>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</si>
  <si>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</si>
  <si>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</si>
  <si>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</si>
  <si>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</si>
  <si>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</si>
  <si>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</si>
  <si>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</si>
  <si>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</si>
  <si>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</si>
  <si>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</si>
  <si>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</si>
  <si>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</si>
  <si>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</si>
  <si>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</si>
  <si>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</si>
  <si>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</si>
  <si>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</si>
  <si>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</si>
  <si>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</si>
  <si>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</si>
  <si>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</si>
  <si>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</si>
  <si>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</si>
  <si>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</si>
  <si>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</si>
  <si>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</si>
  <si>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45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</si>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</sst>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307.79994247684954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7.2766550925734919E-2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45970.748368402776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45970.748368402776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45970.748368402776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45970.748368402776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45970.748368402776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45970.748368402776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45970.748368402776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45970.748368402776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45970.748368402776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45970.748368402776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45970.748368402776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45970.748368402776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45970.748368402776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45970.748368402776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45970.748368402776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45970.748368402776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45970.748368402776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45970.748368402776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45970.748368402776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45970.748368402776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45970.748368402776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45970.748368402776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45970.748368402776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45970.748368402776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45970.748368402776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45970.748368402776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45970.748368402776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45970.748368402776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45970.748368402776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45970.748368402776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45970.748368402776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45970.748368402776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45970.748368402776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45970.748368402776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45970.748368402776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45970.748368402776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45970.748368402776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45970.748368402776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45970.748368402776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45970.748368402776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45970.748368402776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45970.748368402776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45970.748368402776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45970.748368402776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45970.748368402776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45970.748368402776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45970.748368402776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45970.748368402776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45970.748368402776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45970.748368402776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45970.748368402776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45970.748368402776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45970.748368402776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45970.748368402776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45970.748368402776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45970.748368402776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45970.748368402776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45970.748368402776</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45970.748368402776</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145.7485304398142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3.1875347216555383E-2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45970.748368402776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45970.748368402776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45970.748368402776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45970.748368402776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45970.748368402776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45970.748368402776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45970.748368402776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45970.748368402776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45970.748368402776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45970.748368402776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45970.748368402776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45970.748368402776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45970.748368402776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45970.748368402776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45970.748368402776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45970.748368402776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45970.748368402776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45970.748368402776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45970.748368402776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45970.748368402776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45970.748368402776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45970.748368402776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45970.748368402776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45970.748368402776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45970.748368402776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45970.748368402776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45970.748368402776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45970.748368402776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45970.748368402776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45970.748368402776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45970.748368402776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45970.748368402776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45970.748368402776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45970.748368402776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45970.748368402776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45970.748368402776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45970.748368402776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45970.748368402776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45970.748368402776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45970.748368402776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45970.748368402776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45970.748368402776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45970.748368402776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45970.748368402776</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45970.748368402776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45970.748368402776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45970.748368402776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45970.748368402776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45970.748368402776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45970.748368402776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45970.748368402776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45970.748368402776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45970.748368402776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45970.748368402776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45970.748368402776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45970.748368402776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45970.748368402776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45970.748368402776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45970.748368402776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45970.748368402776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45970.748368402776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45970.748368402776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45970.748368402776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45970.748368402776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45970.748368402776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45970.748368402776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45970.748368402776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45970.748368402776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45970.748368402776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45970.748368402776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45970.748368402776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45970.748368402776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45970.748368402776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45970.748368402776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45970.748368402776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45970.748368402776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45970.748368402776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45970.748368402776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45970.748368402776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45970.748368402776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45970.748368402776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45970.748368402776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45970.748368402776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45970.748368402776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45970.748368402776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45970.748368402776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45970.748368402776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45970.748368402776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45970.748368402776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45970.748368402776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45970.748368402776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45970.748368402776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45970.748368402776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45970.748368402776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45970.748368402776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45970.748368402776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45970.748368402776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45970.748368402776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45970.748368402776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45970.748368402776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45970.748368402776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45970.748368402776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45970.748368402776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45970.748368402776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45970.748368402776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45970.748368402776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45970.748368402776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45970.748368402776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45970.748368402776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45970.748368402776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45970.748368402776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45970.748368402776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45970.748368402776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45970.748368402776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45970.748368402776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45970.748368402776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45970.748368402776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45970.748368402776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45970.748368402776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45970.748368402776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45970.748368402776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45970.748368402776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45970.748368402776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45970.748368402776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45970.748368402776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45970.748368402776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45970.748368402776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45970.748368402776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45970.748368402776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45970.748368402776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45970.748368402776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45970.748368402776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45970.748368402776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45970.748368402776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45970.748368402776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45970.748368402776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45970.748368402776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45970.748368402776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45970.748368402776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45970.748368402776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45970.748368402776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45970.748368402776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45970.748368402776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45970.748368402776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45970.748368402776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45970.748368402776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45970.748368402776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45970.748368402776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45970.748368402776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45970.748368402776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45970.748368402776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45970.748368402776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45970.748368402776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45970.748368402776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45970.748368402776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45970.748368402776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45970.748368402776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45970.748368402776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45970.748368402776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45970.748368402776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45970.748368402776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45970.748368402776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45970.748368402776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45970.748368402776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45970.748368402776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45970.748368402776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45970.748368402776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45970.748368402776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45970.748368402776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45970.748368402776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45970.748368402776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45970.748368402776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45970.748368402776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45970.748368402776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45970.748368402776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45970.748368402776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45970.748368402776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45970.748368402776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45970.748368402776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45970.748368402776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45970.748368402776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45970.748368402776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45970.748368402776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45970.748368402776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45970.748368402776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45970.748368402776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45970.748368402776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45970.748368402776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45970.748368402776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45970.748368402776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45970.748368402776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45970.748368402776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45970.748368402776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45970.748368402776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45970.748368402776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45970.748368402776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45970.748368402776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45970.748368402776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45970.748368402776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45970.748368402776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45970.748368402776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45970.748368402776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45970.748368402776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45970.748368402776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45970.748368402776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45970.748368402776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45970.748368402776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45970.748368402776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45970.748368402776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45970.748368402776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45970.748368402776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45970.748368402776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45970.748368402776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45970.748368402776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45970.748368402776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45970.748368402776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45970.748368402776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45970.748368402776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45970.748368402776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45970.748368402776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45970.748368402776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45970.748368402776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45970.748368402776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45970.748368402776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45970.748368402776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45970.748368402776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45970.748368402776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45970.748368402776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45970.748368402776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45970.748368402776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45970.748368402776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45970.748368402776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45970.748368402776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45970.748368402776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45970.748368402776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45970.748368402776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45970.748368402776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45970.748368402776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45970.748368402776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45970.748368402776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45970.748368402776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45970.748368402776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45970.748368402776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45970.748368402776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45970.748368402776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45970.748368402776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45970.748368402776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45970.748368402776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45970.748368402776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45970.748368402776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45970.748368402776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45970.748368402776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45970.748368402776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45970.748368402776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45970.748368402776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45970.748368402776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45970.748368402776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45970.748368402776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45970.748368402776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45970.748368402776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45970.748368402776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45970.748368402776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45970.748368402776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45970.748368402776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45970.748368402776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45970.748368402776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45970.748368402776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45970.748368402776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45970.748368402776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45970.748368402776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45970.748368402776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45970.748368402776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45970.748368402776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45970.748368402776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45970.748368402776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45970.748368402776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45970.748368402776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45970.748368402776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45970.748368402776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45970.748368402776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45970.748368402776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45970.748368402776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45970.748368402776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45970.748368402776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45970.748368402776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45970.748368402776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45970.748368402776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45970.748368402776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45970.748368402776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45970.748368402776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45970.748368402776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45970.748368402776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45970.748368402776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45970.748368402776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45970.748368402776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45970.748368402776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45970.748368402776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45970.748368402776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45970.748368402776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45970.748368402776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45970.748368402776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45970.748368402776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45970.748368402776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45970.748368402776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45970.748368402776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45970.748368402776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45970.748368402776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45970.748368402776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45970.748368402776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45970.748368402776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45970.748368402776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45970.748368402776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45970.748368402776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45970.748368402776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45970.748368402776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45970.748368402776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45970.748368402776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45970.748368402776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45970.748368402776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45970.748368402776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45970.748368402776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45970.748368402776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45970.748368402776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45970.748368402776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45970.748368402776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45970.748368402776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45970.748368402776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45970.748368402776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45970.748368402776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45970.748368402776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45970.748368402776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45970.748368402776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45970.748368402776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45970.748368402776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45970.748368402776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45970.748368402776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45970.748368402776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45970.748368402776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45970.748368402776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45970.748368402776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45970.748368402776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45970.748368402776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45970.748368402776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45970.748368402776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45970.748368402776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45970.748368402776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45970.748368402776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45970.748368402776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45970.748368402776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45970.748368402776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45970.748368402776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45970.748368402776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45970.748368402776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45970.748368402776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45970.748368402776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45970.748368402776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45970.748368402776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45970.748368402776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45970.748368402776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45970.748368402776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45970.748368402776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45970.748368402776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45970.748368402776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45970.748368402776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45970.748368402776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45970.748368402776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45970.748368402776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45970.748368402776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45970.748368402776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45970.748368402776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45970.748368402776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45970.748368402776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45970.748368402776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45970.748368402776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45970.748368402776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45970.748368402776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45970.748368402776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45970.748368402776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45970.748368402776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45970.748368402776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45970.748368402776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45970.748368402776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45970.748368402776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45970.748368402776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45970.748368402776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45970.748368402776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45970.748368402776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45970.748368402776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45970.748368402776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45970.748368402776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45970.748368402776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45970.748368402776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45970.748368402776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45970.748368402776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45970.748368402776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45970.748368402776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45970.748368402776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45970.748368402776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45970.748368402776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45970.748368402776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45970.748368402776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45970.748368402776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45970.748368402776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45970.748368402776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45970.748368402776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45970.748368402776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45970.748368402776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45970.748368402776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45970.748368402776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45970.748368402776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45970.748368402776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45970.748368402776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45970.748368402776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45970.748368402776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45970.748368402776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45970.748368402776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45970.748368402776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45970.748368402776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45970.748368402776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45970.748368402776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45970.748368402776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45970.748368402776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45970.748368402776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45970.748368402776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45970.748368402776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45970.748368402776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45970.748368402776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45970.748368402776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45970.748368402776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45970.748368402776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45970.748368402776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45970.748368402776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45970.748368402776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45970.748368402776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45970.748368402776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45970.748368402776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45970.748368402776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45970.748368402776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45970.748368402776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45970.748368402776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45970.748368402776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45970.748368402776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45970.748368402776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45970.748368402776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45970.748368402776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45970.748368402776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45970.748368402776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45970.748368402776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45970.748368402776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45970.748368402776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45970.748368402776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45970.748368402776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45970.748368402776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45970.748368402776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45970.748368402776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45970.748368402776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45970.748368402776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45970.748368402776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45970.748368402776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45970.748368402776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45970.748368402776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45970.748368402776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45970.748368402776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45970.748368402776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45970.748368402776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45970.748368402776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45970.748368402776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45970.748368402776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45970.748368402776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45970.748368402776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45970.748368402776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45970.748368402776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45970.748368402776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45970.748368402776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45970.748368402776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45970.748368402776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45970.748368402776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45970.748368402776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45970.748368402776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45970.748368402776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45970.748368402776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45970.748368402776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45970.748368402776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45970.748368402776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45970.748368402776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45970.748368402776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45970.748368402776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45970.748368402776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45970.748368402776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45970.748368402776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45970.748368402776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45970.748368402776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45970.748368402776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45970.748368402776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45970.748368402776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45970.748368402776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45970.748368402776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45970.748368402776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45970.748368402776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45970.748368402776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45970.748368402776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45970.748368402776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45970.748368402776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45970.748368402776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45970.748368402776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45970.748368402776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45970.748368402776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45970.748368402776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45970.748368402776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45970.748368402776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45970.748368402776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45970.748368402776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45970.748368402776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45970.748368402776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45970.748368402776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45970.748368402776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45970.748368402776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45970.748368402776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45970.748368402776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45970.748368402776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45970.748368402776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45970.748368402776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45970.748368402776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45970.748368402776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45970.748368402776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45970.748368402776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45970.748368402776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45970.748368402776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45970.748368402776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45970.748368402776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45970.748368402776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45970.748368402776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45970.748368402776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45970.748368402776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45970.748368402776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45970.748368402776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45970.748368402776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45970.748368402776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45970.748368402776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45970.748368402776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45970.748368402776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45970.748368402776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45970.748368402776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45970.748368402776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45970.748368402776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45970.748368402776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45970.748368402776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45970.748368402776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45970.748368402776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45970.748368402776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45970.748368402776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45970.748368402776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45970.748368402776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45970.748368402776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45970.748368402776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45970.748368402776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45970.748368402776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45970.748368402776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45970.748368402776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45970.748368402776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45970.748368402776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45970.748368402776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45970.748368402776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45970.748368402776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45970.748368402776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45970.748368402776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45970.748368402776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45970.748368402776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45970.748368402776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45970.748368402776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45970.748368402776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45970.748368402776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45970.748368402776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45970.748368402776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45970.748368402776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45970.748368402776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45970.748368402776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45970.748368402776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45970.748368402776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45970.748368402776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45970.748368402776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45970.748368402776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45970.748368402776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45970.748368402776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45970.748368402776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45970.748368402776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45970.748368402776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45970.748368402776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45970.748368402776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45970.748368402776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45970.748368402776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45970.748368402776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45970.748368402776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45970.748368402776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45970.748368402776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45970.748368402776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45970.748368402776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45970.748368402776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45970.748368402776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45970.748368402776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45970.748368402776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45970.748368402776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45970.748368402776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45970.748368402776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45970.748368402776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45970.748368402776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45970.748368402776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45970.748368402776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45970.748368402776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45970.748368402776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45970.748368402776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45970.748368402776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45970.748368402776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45970.748368402776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45970.748368402776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45970.748368402776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45970.748368402776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45970.748368402776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45970.748368402776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45970.748368402776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45970.748368402776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45970.748368402776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45970.748368402776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45970.748368402776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45970.748368402776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45970.748368402776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45970.748368402776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45970.748368402776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45970.748368402776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45970.748368402776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45970.748368402776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45970.748368402776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45970.748368402776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45970.748368402776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45970.748368402776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45970.748368402776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45970.748368402776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45970.748368402776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45970.748368402776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45970.748368402776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45970.748368402776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45970.748368402776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45970.748368402776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45970.748368402776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45970.748368402776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45970.748368402776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45970.748368402776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45970.748368402776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45970.748368402776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45970.748368402776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45970.748368402776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45970.748368402776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45970.748368402776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45970.748368402776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45970.748368402776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45970.748368402776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45970.748368402776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45970.748368402776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45970.748368402776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45970.748368402776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45970.748368402776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45970.748368402776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45970.748368402776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45970.748368402776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45970.748368402776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45970.748368402776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45970.748368402776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45970.748368402776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45970.748368402776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45970.748368402776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45970.748368402776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45970.748368402776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45970.748368402776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45970.748368402776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45970.748368402776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45970.748368402776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45970.748368402776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45970.748368402776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45970.748368402776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45970.748368402776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45970.748368402776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45970.748368402776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45970.748368402776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45970.748368402776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45970.748368402776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45970.748368402776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45970.748368402776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45970.748368402776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45970.748368402776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45970.748368402776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45970.748368402776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45970.748368402776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45970.748368402776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45970.748368402776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45970.748368402776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45970.748368402776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45970.748368402776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45970.748368402776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45970.748368402776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45970.748368402776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45970.748368402776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45970.748368402776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45970.748368402776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45970.748368402776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45970.748368402776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45970.748368402776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45970.748368402776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45970.748368402776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45970.748368402776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45970.748368402776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45970.748368402776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45970.748368402776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45970.748368402776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45970.748368402776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45970.748368402776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45970.748368402776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45970.748368402776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45970.748368402776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45970.748368402776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45970.748368402776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45970.748368402776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45970.748368402776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45970.748368402776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45970.748368402776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45970.748368402776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45970.748368402776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45970.748368402776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45970.748368402776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45970.748368402776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45970.748368402776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45970.748368402776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45970.748368402776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45970.748368402776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45970.748368402776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45970.748368402776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45970.748368402776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45970.748368402776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45970.748368402776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45970.748368402776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45970.748368402776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45970.748368402776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45970.748368402776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45970.748368402776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45970.748368402776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45970.748368402776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45970.748368402776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45970.748368402776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45970.748368402776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45970.748368402776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45970.748368402776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45970.748368402776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45970.748368402776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45970.748368402776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45970.748368402776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45970.748368402776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45970.748368402776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45970.748368402776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45970.748368402776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45970.748368402776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45970.748368402776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45970.748368402776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45970.748368402776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45970.748368402776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45970.748368402776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45970.748368402776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45970.748368402776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45970.748368402776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45970.748368402776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45970.748368402776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45970.748368402776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45970.748368402776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45970.748368402776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45970.748368402776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45970.748368402776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45970.748368402776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45970.748368402776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45970.748368402776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45970.748368402776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45970.748368402776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45970.748368402776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45970.748368402776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45970.748368402776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45970.748368402776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45970.748368402776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45970.748368402776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45970.748368402776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45970.748368402776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45970.748368402776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45970.748368402776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45970.748368402776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45970.748368402776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45970.748368402776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45970.748368402776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45970.748368402776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45970.748368402776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45970.748368402776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45970.748368402776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45970.748368402776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45970.748368402776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45970.748368402776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45970.748368402776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45970.748368402776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45970.748368402776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45970.748368402776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45970.748368402776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45970.748368402776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45970.748368402776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45970.748368402776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45970.748368402776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45970.748368402776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45970.748368402776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45970.748368402776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45970.748368402776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45970.748368402776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45970.748368402776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45970.748368402776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45970.748368402776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45970.748368402776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45970.748368402776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45970.748368402776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45970.748368402776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45970.748368402776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45970.748368402776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45970.748368402776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45970.748368402776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45970.748368402776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45970.748368402776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45970.748368402776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45970.748368402776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45970.748368402776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45970.748368402776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45970.748368402776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45970.748368402776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45970.748368402776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45970.748368402776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45970.748368402776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45970.748368402776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45970.748368402776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45970.748368402776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45970.748368402776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45970.748368402776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45970.748368402776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45970.748368402776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45970.748368402776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45970.748368402776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45970.748368402776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45970.748368402776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45970.748368402776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45970.748368402776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45970.748368402776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45970.748368402776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45970.748368402776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45970.748368402776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45970.748368402776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45970.748368402776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45970.748368402776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45970.748368402776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45970.748368402776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45970.748368402776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45970.748368402776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45970.748368402776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45970.748368402776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45970.748368402776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45970.748368402776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45970.748368402776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45970.748368402776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45970.748368402776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45970.748368402776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45970.748368402776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45970.748368402776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45970.748368402776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45970.748368402776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45970.748368402776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45970.748368402776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45970.748368402776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45970.748368402776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45970.748368402776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45970.748368402776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45970.748368402776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45970.748368402776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45970.748368402776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45970.748368402776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45970.748368402776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45970.748368402776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45970.748368402776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45970.748368402776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45970.748368402776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45970.748368402776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45970.748368402776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45970.748368402776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45970.748368402776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45970.748368402776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45970.748368402776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45970.748368402776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45970.748368402776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45970.748368402776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45970.748368402776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45970.748368402776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45970.748368402776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45970.748368402776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45970.748368402776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45970.748368402776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45970.748368402776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45970.748368402776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45970.748368402776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45970.748368402776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45970.748368402776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45970.748368402776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45970.748368402776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45970.748368402776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45970.748368402776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45970.748368402776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45970.748368402776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45970.748368402776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45970.748368402776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45970.748368402776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45970.748368402776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45970.748368402776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45970.748368402776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45970.748368402776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45970.748368402776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45970.748368402776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45970.748368402776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45970.748368402776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45970.748368402776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45970.748368402776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45970.748368402776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45970.748368402776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45970.748368402776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45970.748368402776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45970.748368402776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45970.748368402776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45970.748368402776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45970.748368402776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45970.748368402776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45970.748368402776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45970.748368402776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45970.748368402776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45970.748368402776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45970.748368402776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45970.748368402776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45970.748368402776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45970.748368402776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45970.748368402776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45970.748368402776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45970.748368402776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45970.748368402776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45970.748368402776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45970.748368402776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45970.748368402776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45970.748368402776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45970.748368402776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45970.748368402776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45970.748368402776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45970.748368402776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45970.748368402776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45970.748368402776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45970.748368402776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45970.748368402776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45970.748368402776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45970.748368402776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45970.748368402776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45970.748368402776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45970.748368402776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45970.748368402776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45970.748368402776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45970.748368402776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45970.748368402776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45970.748368402776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45970.748368402776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45970.748368402776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45970.748368402776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45970.748368402776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45970.748368402776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45970.748368402776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45970.748368402776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45970.748368402776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45970.748368402776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45970.748368402776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45970.748368402776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45970.748368402776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45970.748368402776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45970.748368402776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45970.748368402776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45970.748368402776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45970.748368402776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45970.748368402776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45970.748368402776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45970.748368402776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45970.748368402776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45970.748368402776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45970.748368402776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45970.748368402776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45970.748368402776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45970.748368402776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45970.748368402776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45970.748368402776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45970.748368402776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45970.748368402776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45970.748368402776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45970.748368402776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45970.748368402776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45970.748368402776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45970.748368402776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45970.748368402776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45970.748368402776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45970.748368402776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45970.748368402776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45970.748368402776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45970.748368402776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45970.748368402776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45970.748368402776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45970.748368402776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45970.748368402776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45970.748368402776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45970.748368402776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45970.748368402776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45970.748368402776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45970.748368402776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45970.748368402776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45970.748368402776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45970.748368402776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45970.748368402776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45970.748368402776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45970.748368402776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45970.748368402776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45970.748368402776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45970.748368402776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45970.748368402776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45970.748368402776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45970.748368402776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45970.748368402776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45970.748368402776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45970.748368402776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45970.748368402776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45970.748368402776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45970.748368402776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45970.748368402776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45970.748368402776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45970.748368402776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45970.748368402776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45970.748368402776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45970.748368402776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45970.748368402776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45970.748368402776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45970.748368402776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45970.748368402776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45970.748368402776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45970.748368402776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45970.748368402776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45970.748368402776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45970.748368402776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45970.748368402776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45970.748368402776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45970.748368402776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45970.748368402776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45970.748368402776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45970.748368402776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45970.748368402776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45970.748368402776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45970.748368402776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45970.748368402776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45970.748368402776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45970.748368402776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45970.748368402776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45970.748368402776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45970.748368402776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45970.748368402776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45970.748368402776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45970.748368402776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45970.748368402776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45970.748368402776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45970.748368402776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45970.748368402776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45970.748368402776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45970.748368402776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45970.748368402776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45970.748368402776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45970.748368402776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45970.748368402776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45970.748368402776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45970.748368402776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45970.748368402776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45970.748368402776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45970.748368402776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45970.748368402776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45970.748368402776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45970.748368402776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45970.748368402776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45970.748368402776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45970.748368402776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45970.748368402776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45970.748368402776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45970.748368402776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45970.748368402776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267.26765081017948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3.7442476852447726E-2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45970.748368402776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45970.748368402776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45970.748368402776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45970.748368402776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45970.748368402776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45970.748368402776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45970.748368402776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45970.748368402776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45970.748368402776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45970.748368402776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45970.748368402776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45970.748368402776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45970.748368402776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45970.748368402776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45970.748368402776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45970.748368402776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45970.748368402776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45970.748368402776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45970.748368402776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45970.748368402776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45970.748368402776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45970.748368402776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45970.748368402776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45970.748368402776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45970.748368402776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45970.748368402776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45970.748368402776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45970.748368402776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45970.748368402776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45970.748368402776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45970.748368402776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45970.748368402776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45970.748368402776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45970.748368402776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45970.748368402776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45970.748368402776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45970.748368402776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45970.748368402776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45970.748368402776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45970.748368402776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45970.748368402776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45970.748368402776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45970.748368402776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45970.748368402776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45970.748368402776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45970.748368402776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45970.748368402776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45970.748368402776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45970.748368402776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45970.748368402776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45970.748368402776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45970.748368402776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45970.748368402776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45970.748368402776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45970.748368402776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45970.748368402776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45970.748368402776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45970.748368402776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45970.748368402776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45970.748368402776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45970.748368402776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45970.748368402776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45970.748368402776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45970.748368402776</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F15" sqref="F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78.916308217587357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44.559491087959032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22.087257291663263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45970.748368402776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45970.748368402776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45970.748368402776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45970.748368402776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45970.748368402776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45970.748368402776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45970.748368402776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45970.748368402776</v>
      </c>
      <c r="H13" s="125"/>
      <c r="I13" s="124" t="str">
        <f>IFERROR(VLOOKUP(D13,DB!A:F,6,0),"")</f>
        <v/>
      </c>
      <c r="J13" s="124" t="str">
        <f>IFERROR(VLOOKUP(D13,DB!A:G,7,0),"")</f>
        <v/>
      </c>
      <c r="K13" s="124"/>
      <c r="L13" s="124" t="str">
        <f>IFERROR(VLOOKUP(D13,DB!A:I,9,0),"")</f>
        <v/>
      </c>
    </row>
    <row r="14" spans="1:13">
      <c r="A14" s="124"/>
      <c r="B14" s="124" t="str">
        <f>IFERROR(VLOOKUP(D14,DB!A:K,11,0),"")</f>
        <v>R5</v>
      </c>
      <c r="C14" s="124"/>
      <c r="D14" s="124" t="s">
        <v>38250</v>
      </c>
      <c r="E14" s="124"/>
      <c r="F14" s="125"/>
      <c r="G14" s="126">
        <f t="shared" ca="1" si="1"/>
        <v>45970.748368402776</v>
      </c>
      <c r="H14" s="125"/>
      <c r="I14" s="124" t="str">
        <f>IFERROR(VLOOKUP(D14,DB!A:F,6,0),"")</f>
        <v>SCECO</v>
      </c>
      <c r="J14" s="124" t="str">
        <f>IFERROR(VLOOKUP(D14,DB!A:G,7,0),"")</f>
        <v>Haj Removal</v>
      </c>
      <c r="K14" s="124"/>
      <c r="L14" s="124" t="str">
        <f>IFERROR(VLOOKUP(D14,DB!A:I,9,0),"")</f>
        <v>Latis</v>
      </c>
    </row>
    <row r="15" spans="1:13">
      <c r="A15" s="124"/>
      <c r="B15" s="124" t="str">
        <f>IFERROR(VLOOKUP(D15,DB!A:K,11,0),"")</f>
        <v/>
      </c>
      <c r="C15" s="124"/>
      <c r="D15" s="124"/>
      <c r="E15" s="124"/>
      <c r="F15" s="125"/>
      <c r="G15" s="126">
        <f t="shared" ca="1" si="1"/>
        <v>45970.748368402776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45970.748368402776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45970.748368402776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45970.748368402776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45970.748368402776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45970.748368402776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45970.748368402776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45970.748368402776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45970.748368402776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45970.748368402776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45970.748368402776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45970.748368402776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45970.748368402776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45970.748368402776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45970.748368402776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45970.748368402776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45970.748368402776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45970.748368402776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45970.748368402776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45970.748368402776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45970.748368402776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45970.748368402776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45970.748368402776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45970.748368402776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45970.748368402776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45970.748368402776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45970.748368402776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45970.748368402776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45970.748368402776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45970.748368402776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45970.748368402776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45970.748368402776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45970.748368402776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45970.748368402776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45970.748368402776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45970.748368402776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45970.748368402776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45970.748368402776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45970.748368402776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45970.748368402776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45970.748368402776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45970.748368402776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45970.748368402776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45970.748368402776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45970.748368402776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45970.748368402776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45970.748368402776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45970.748368402776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45970.748368402776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45970.748368402776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45970.748368402776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45970.748368402776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45970.748368402776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45970.748368402776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45970.748368402776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45970.748368402776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45970.748368402776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45970.748368402776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45970.748368402776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45970.748368402776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45970.748368402776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45970.748368402776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45970.748368402776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45970.748368402776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45970.748368402776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45970.748368402776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45970.748368402776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45970.748368402776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45970.748368402776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45970.748368402776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45970.748368402776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45970.748368402776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45970.748368402776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45970.748368402776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45970.748368402776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45970.748368402776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45970.748368402776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45970.748368402776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45970.748368402776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45970.748368402776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45970.748368402776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45970.748368402776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45970.748368402776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45970.748368402776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45970.748368402776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45970.748368402776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45970.748368402776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45970.748368402776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45970.748368402776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45970.748368402776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45970.748368402776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45970.748368402776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45970.748368402776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45970.748368402776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45970.748368402776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45970.748368402776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45970.748368402776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45970.748368402776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45970.748368402776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45970.748368402776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45970.748368402776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45970.748368402776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45970.748368402776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45970.748368402776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45970.748368402776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45970.748368402776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45970.748368402776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45970.748368402776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45970.748368402776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45970.748368402776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45970.748368402776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45970.748368402776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45970.748368402776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45970.748368402776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45970.748368402776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45970.748368402776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45970.748368402776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45970.748368402776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45970.748368402776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45970.748368402776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45970.748368402776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45970.748368402776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45970.748368402776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45970.748368402776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45970.748368402776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45970.748368402776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45970.748368402776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45970.748368402776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45970.748368402776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45970.748368402776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45970.748368402776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45970.748368402776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45970.748368402776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45970.748368402776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45970.748368402776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45970.748368402776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45970.748368402776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45970.748368402776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45970.748368402776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45970.748368402776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45970.748368402776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45970.748368402776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45970.748368402776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45970.748368402776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45970.748368402776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45970.748368402776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45970.748368402776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45970.748368402776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45970.748368402776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45970.748368402776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45970.748368402776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45970.748368402776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45970.748368402776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45970.748368402776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45970.748368402776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45970.748368402776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45970.748368402776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45970.748368402776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45970.748368402776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45970.748368402776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45970.748368402776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45970.748368402776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45970.748368402776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45970.748368402776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45970.748368402776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45970.748368402776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45970.748368402776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45970.748368402776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45970.748368402776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45970.748368402776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45970.748368402776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45970.748368402776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45970.748368402776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45970.748368402776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45970.748368402776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45970.748368402776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45970.748368402776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45970.748368402776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45970.748368402776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45970.748368402776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45970.748368402776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45970.748368402776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45970.748368402776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45970.748368402776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45970.748368402776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45970.748368402776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45970.748368402776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45970.748368402776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45970.748368402776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45970.748368402776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45970.748368402776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45970.748368402776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45970.748368402776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45970.748368402776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45970.748368402776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45970.748368402776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45970.748368402776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45970.748368402776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45970.748368402776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45970.748368402776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45970.748368402776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45970.748368402776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45970.748368402776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45970.748368402776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45970.748368402776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45970.748368402776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45970.748368402776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45970.748368402776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45970.748368402776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45970.748368402776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45970.748368402776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45970.748368402776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45970.748368402776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45970.748368402776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45970.748368402776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45970.748368402776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45970.748368402776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45970.748368402776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45970.748368402776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45970.748368402776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45970.748368402776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45970.748368402776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45970.748368402776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45970.748368402776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45970.748368402776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45970.748368402776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45970.748368402776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45970.748368402776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45970.748368402776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45970.748368402776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45970.748368402776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45970.748368402776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45970.748368402776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45970.748368402776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45970.748368402776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45970.748368402776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45970.748368402776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45970.748368402776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45970.748368402776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45970.748368402776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45970.748368402776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45970.748368402776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45970.748368402776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45970.748368402776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45970.748368402776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45970.748368402776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45970.748368402776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45970.748368402776</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45970.748368402776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45970.748368402776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45970.748368402776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45970.748368402776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45970.748368402776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45970.748368402776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45970.748368402776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45970.748368402776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45970.748368402776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45970.748368402776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45970.748368402776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45970.748368402776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45970.748368402776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45970.748368402776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45970.748368402776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45970.748368402776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45970.748368402776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45970.748368402776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45970.748368402776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45970.748368402776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45970.748368402776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45970.748368402776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45970.748368402776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45970.748368402776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45970.748368402776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45970.748368402776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45970.748368402776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45970.748368402776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45970.748368402776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45970.748368402776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45970.748368402776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45970.748368402776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45970.748368402776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45970.748368402776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45970.748368402776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45970.748368402776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45970.748368402776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45970.748368402776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45970.748368402776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45970.748368402776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45970.748368402776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45970.748368402776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45970.748368402776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45970.748368402776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45970.748368402776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45970.748368402776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45970.748368402776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45970.748368402776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45970.748368402776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45970.748368402776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45970.748368402776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45970.748368402776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45970.748368402776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45970.748368402776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45970.748368402776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45970.748368402776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45970.748368402776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45970.748368402776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45970.748368402776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45970.748368402776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45970.748368402776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45970.748368402776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45970.748368402776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45970.748368402776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45970.748368402776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45970.748368402776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45970.748368402776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45970.748368402776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45970.748368402776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45970.748368402776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45970.748368402776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45970.748368402776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45970.748368402776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45970.748368402776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45970.748368402776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45970.748368402776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45970.748368402776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45970.748368402776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45970.748368402776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45970.748368402776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45970.748368402776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45970.748368402776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45970.748368402776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45970.748368402776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45970.748368402776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45970.748368402776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45970.748368402776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45970.748368402776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45970.748368402776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45970.748368402776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45970.748368402776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45970.748368402776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45970.748368402776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45970.748368402776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45970.748368402776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45970.748368402776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45970.748368402776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45970.748368402776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45970.748368402776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45970.748368402776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45970.748368402776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45970.748368402776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45970.748368402776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45970.748368402776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45970.748368402776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45970.748368402776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45970.748368402776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45970.748368402776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45970.748368402776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45970.748368402776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45970.748368402776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45970.748368402776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45970.748368402776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45970.748368402776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45970.748368402776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45970.748368402776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45970.748368402776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45970.748368402776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45970.748368402776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45970.748368402776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45970.748368402776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45970.748368402776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45970.748368402776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45970.748368402776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45970.748368402776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45970.748368402776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45970.748368402776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45970.748368402776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45970.748368402776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45970.748368402776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45970.748368402776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45970.748368402776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45970.748368402776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45970.748368402776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45970.748368402776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45970.748368402776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45970.748368402776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45970.748368402776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45970.748368402776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45970.748368402776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45970.748368402776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45970.748368402776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45970.748368402776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45970.748368402776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45970.748368402776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45970.748368402776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45970.748368402776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45970.748368402776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45970.748368402776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45970.748368402776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45970.748368402776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45970.748368402776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45970.748368402776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45970.748368402776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45970.748368402776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45970.748368402776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45970.748368402776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45970.748368402776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45970.748368402776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45970.748368402776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45970.748368402776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45970.748368402776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45970.748368402776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45970.748368402776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45970.748368402776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45970.748368402776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45970.748368402776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45970.748368402776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45970.748368402776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45970.748368402776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45970.748368402776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45970.748368402776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45970.748368402776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2025-11-09T14:58:01Z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