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51" documentId="120_S{2AC9BD13-BADA-5192-A53E-5A8FF88502F6}" xr6:coauthVersionLast="47" xr6:coauthVersionMax="47" xr10:uidLastSave="{AFC2C3A7-9572-48C6-85F4-CD9DB4EEE69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4" i="9"/>
  <c r="G4" i="9"/>
  <c r="I4" i="9"/>
  <c r="J4" i="9"/>
  <c r="L4" i="9"/>
  <c r="B5" i="9"/>
  <c r="G5" i="9"/>
  <c r="I5" i="9"/>
  <c r="J5" i="9"/>
  <c r="L5" i="9"/>
  <c r="B6" i="9"/>
  <c r="G6" i="9"/>
  <c r="I6" i="9"/>
  <c r="J6" i="9"/>
  <c r="L6" i="9"/>
  <c r="B7" i="9"/>
  <c r="G7" i="9"/>
  <c r="I7" i="9"/>
  <c r="J7" i="9"/>
  <c r="L7" i="9"/>
  <c r="B8" i="9"/>
  <c r="G8" i="9"/>
  <c r="I8" i="9"/>
  <c r="J8" i="9"/>
  <c r="L8"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<sst xmlns="http://schemas.openxmlformats.org/spreadsheetml/2006/main" count="180294" uniqueCount="39130">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</sst>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321.51892164351739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6.4048958331113681E-2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45984.467347569444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45984.467347569444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45984.467347569444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45984.467347569444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45984.467347569444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45984.467347569444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45984.467347569444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45984.467347569444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45984.467347569444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45984.467347569444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45984.467347569444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45984.467347569444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45984.467347569444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45984.467347569444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45984.467347569444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45984.467347569444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45984.467347569444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45984.467347569444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45984.467347569444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45984.467347569444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45984.467347569444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45984.467347569444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45984.467347569444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45984.467347569444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45984.467347569444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45984.467347569444</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45984.467347569444</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45984.467347569444</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45984.467347569444</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45984.467347569444</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159.46750960648205</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9.1259606480889488E-2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7.9928587962058373E-2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45984.467347569444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45984.467347569444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45984.467347569444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45984.467347569444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45984.467347569444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45984.467347569444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45984.467347569444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45984.467347569444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45984.467347569444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45984.467347569444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45984.467347569444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45984.467347569444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45984.467347569444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45984.467347569444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45984.467347569444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45984.467347569444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45984.467347569444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45984.467347569444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45984.467347569444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45984.467347569444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45984.467347569444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45984.467347569444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45984.467347569444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45984.467347569444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45984.467347569444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45984.467347569444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45984.467347569444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45984.467347569444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45984.467347569444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45984.467347569444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45984.467347569444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45984.467347569444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45984.467347569444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45984.467347569444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45984.467347569444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45984.467347569444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45984.467347569444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45984.467347569444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45984.467347569444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45984.467347569444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45984.467347569444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45984.467347569444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45984.467347569444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45984.467347569444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45984.467347569444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45984.467347569444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45984.467347569444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45984.467347569444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45984.467347569444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45984.467347569444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45984.467347569444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45984.467347569444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45984.467347569444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45984.467347569444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45984.467347569444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45984.467347569444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45984.467347569444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45984.467347569444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45984.467347569444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45984.467347569444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45984.467347569444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45984.467347569444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45984.467347569444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45984.467347569444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45984.467347569444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45984.467347569444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45984.467347569444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45984.467347569444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45984.467347569444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45984.467347569444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45984.467347569444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45984.467347569444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45984.467347569444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45984.467347569444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45984.467347569444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45984.467347569444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45984.467347569444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45984.467347569444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45984.467347569444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45984.467347569444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45984.467347569444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45984.467347569444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45984.467347569444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45984.467347569444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45984.467347569444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45984.467347569444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45984.467347569444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45984.467347569444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45984.467347569444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45984.467347569444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45984.467347569444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45984.467347569444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45984.467347569444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45984.467347569444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45984.467347569444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45984.467347569444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45984.467347569444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45984.467347569444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45984.467347569444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45984.467347569444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45984.467347569444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45984.467347569444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45984.467347569444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45984.467347569444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45984.467347569444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45984.467347569444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45984.467347569444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45984.467347569444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45984.467347569444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45984.467347569444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45984.467347569444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45984.467347569444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45984.467347569444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45984.467347569444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45984.467347569444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45984.467347569444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45984.467347569444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45984.467347569444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45984.467347569444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45984.467347569444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45984.467347569444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45984.467347569444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45984.467347569444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45984.467347569444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45984.467347569444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45984.467347569444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45984.467347569444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45984.467347569444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45984.467347569444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45984.467347569444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45984.467347569444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45984.467347569444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45984.467347569444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45984.467347569444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45984.467347569444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45984.467347569444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45984.467347569444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45984.467347569444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45984.467347569444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45984.467347569444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45984.467347569444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45984.467347569444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45984.467347569444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45984.467347569444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45984.467347569444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45984.467347569444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45984.467347569444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45984.467347569444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45984.467347569444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45984.467347569444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45984.467347569444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45984.467347569444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45984.467347569444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45984.467347569444</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45984.467347569444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45984.467347569444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45984.467347569444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45984.467347569444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45984.467347569444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45984.467347569444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45984.467347569444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45984.467347569444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45984.467347569444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45984.467347569444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45984.467347569444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45984.467347569444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45984.467347569444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45984.467347569444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45984.467347569444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45984.467347569444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45984.467347569444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45984.467347569444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45984.467347569444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45984.467347569444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45984.467347569444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45984.467347569444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45984.467347569444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45984.467347569444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45984.467347569444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45984.467347569444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45984.467347569444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45984.467347569444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45984.467347569444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45984.467347569444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45984.467347569444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45984.467347569444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45984.467347569444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45984.467347569444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45984.467347569444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45984.467347569444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45984.467347569444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45984.467347569444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45984.467347569444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45984.467347569444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45984.467347569444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45984.467347569444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45984.467347569444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45984.467347569444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45984.467347569444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45984.467347569444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45984.467347569444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45984.467347569444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45984.467347569444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45984.467347569444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45984.467347569444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45984.467347569444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45984.467347569444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45984.467347569444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45984.467347569444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45984.467347569444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45984.467347569444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45984.467347569444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45984.467347569444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45984.467347569444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45984.467347569444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45984.467347569444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45984.467347569444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45984.467347569444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45984.467347569444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45984.467347569444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45984.467347569444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45984.467347569444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45984.467347569444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45984.467347569444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45984.467347569444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45984.467347569444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45984.467347569444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45984.467347569444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45984.467347569444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45984.467347569444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45984.467347569444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45984.467347569444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45984.467347569444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45984.467347569444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45984.467347569444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45984.467347569444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45984.467347569444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45984.467347569444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45984.467347569444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45984.467347569444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45984.467347569444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45984.467347569444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45984.467347569444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45984.467347569444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45984.467347569444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45984.467347569444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45984.467347569444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45984.467347569444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45984.467347569444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45984.467347569444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45984.467347569444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45984.467347569444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45984.467347569444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45984.467347569444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45984.467347569444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45984.467347569444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45984.467347569444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45984.467347569444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45984.467347569444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45984.467347569444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45984.467347569444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45984.467347569444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45984.467347569444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45984.467347569444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45984.467347569444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45984.467347569444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45984.467347569444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45984.467347569444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45984.467347569444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45984.467347569444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45984.467347569444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45984.467347569444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45984.467347569444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45984.467347569444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45984.467347569444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45984.467347569444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45984.467347569444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45984.467347569444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45984.467347569444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45984.467347569444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45984.467347569444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45984.467347569444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45984.467347569444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45984.467347569444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45984.467347569444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45984.467347569444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45984.467347569444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45984.467347569444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45984.467347569444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45984.467347569444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45984.467347569444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45984.467347569444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45984.467347569444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45984.467347569444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45984.467347569444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45984.467347569444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45984.467347569444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45984.467347569444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45984.467347569444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45984.467347569444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45984.467347569444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45984.467347569444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45984.467347569444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45984.467347569444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45984.467347569444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45984.467347569444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45984.467347569444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45984.467347569444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45984.467347569444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45984.467347569444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45984.467347569444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45984.467347569444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45984.467347569444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45984.467347569444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45984.467347569444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45984.467347569444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45984.467347569444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45984.467347569444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45984.467347569444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45984.467347569444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45984.467347569444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45984.467347569444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45984.467347569444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45984.467347569444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45984.467347569444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45984.467347569444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45984.467347569444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45984.467347569444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45984.467347569444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45984.467347569444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45984.467347569444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45984.467347569444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45984.467347569444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45984.467347569444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45984.467347569444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45984.467347569444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45984.467347569444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45984.467347569444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45984.467347569444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45984.467347569444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45984.467347569444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45984.467347569444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45984.467347569444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45984.467347569444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45984.467347569444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45984.467347569444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45984.467347569444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45984.467347569444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45984.467347569444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45984.467347569444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45984.467347569444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45984.467347569444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45984.467347569444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45984.467347569444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45984.467347569444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45984.467347569444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45984.467347569444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45984.467347569444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45984.467347569444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45984.467347569444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45984.467347569444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45984.467347569444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45984.467347569444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45984.467347569444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45984.467347569444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45984.467347569444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45984.467347569444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45984.467347569444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45984.467347569444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45984.467347569444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45984.467347569444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45984.467347569444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45984.467347569444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45984.467347569444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45984.467347569444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45984.467347569444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45984.467347569444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45984.467347569444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45984.467347569444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45984.467347569444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45984.467347569444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45984.467347569444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45984.467347569444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45984.467347569444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45984.467347569444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45984.467347569444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45984.467347569444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45984.467347569444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45984.467347569444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45984.467347569444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45984.467347569444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45984.467347569444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45984.467347569444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45984.467347569444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45984.467347569444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45984.467347569444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45984.467347569444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45984.467347569444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45984.467347569444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45984.467347569444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45984.467347569444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45984.467347569444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45984.467347569444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45984.467347569444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45984.467347569444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45984.467347569444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45984.467347569444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45984.467347569444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45984.467347569444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45984.467347569444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45984.467347569444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45984.467347569444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45984.467347569444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45984.467347569444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45984.467347569444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45984.467347569444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45984.467347569444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45984.467347569444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45984.467347569444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45984.467347569444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45984.467347569444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45984.467347569444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45984.467347569444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45984.467347569444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45984.467347569444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45984.467347569444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45984.467347569444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45984.467347569444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45984.467347569444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45984.467347569444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45984.467347569444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45984.467347569444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45984.467347569444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45984.467347569444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45984.467347569444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45984.467347569444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45984.467347569444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45984.467347569444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45984.467347569444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45984.467347569444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45984.467347569444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45984.467347569444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45984.467347569444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45984.467347569444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45984.467347569444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45984.467347569444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45984.467347569444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45984.467347569444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45984.467347569444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45984.467347569444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45984.467347569444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45984.467347569444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45984.467347569444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45984.467347569444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45984.467347569444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45984.467347569444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45984.467347569444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45984.467347569444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45984.467347569444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45984.467347569444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45984.467347569444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45984.467347569444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45984.467347569444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45984.467347569444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45984.467347569444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45984.467347569444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45984.467347569444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45984.467347569444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45984.467347569444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45984.467347569444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45984.467347569444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45984.467347569444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45984.467347569444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45984.467347569444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45984.467347569444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45984.467347569444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45984.467347569444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45984.467347569444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45984.467347569444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45984.467347569444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45984.467347569444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45984.467347569444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45984.467347569444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45984.467347569444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45984.467347569444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45984.467347569444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45984.467347569444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45984.467347569444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45984.467347569444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45984.467347569444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45984.467347569444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45984.467347569444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45984.467347569444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45984.467347569444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45984.467347569444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45984.467347569444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45984.467347569444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45984.467347569444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45984.467347569444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45984.467347569444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45984.467347569444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45984.467347569444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45984.467347569444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45984.467347569444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45984.467347569444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45984.467347569444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45984.467347569444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45984.467347569444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45984.467347569444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45984.467347569444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45984.467347569444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45984.467347569444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45984.467347569444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45984.467347569444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45984.467347569444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45984.467347569444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45984.467347569444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45984.467347569444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45984.467347569444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45984.467347569444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45984.467347569444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45984.467347569444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45984.467347569444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45984.467347569444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45984.467347569444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45984.467347569444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45984.467347569444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45984.467347569444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45984.467347569444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45984.467347569444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45984.467347569444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45984.467347569444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45984.467347569444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45984.467347569444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45984.467347569444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45984.467347569444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45984.467347569444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45984.467347569444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45984.467347569444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45984.467347569444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45984.467347569444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45984.467347569444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45984.467347569444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45984.467347569444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45984.467347569444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45984.467347569444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45984.467347569444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45984.467347569444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45984.467347569444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45984.467347569444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45984.467347569444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45984.467347569444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45984.467347569444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45984.467347569444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45984.467347569444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45984.467347569444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45984.467347569444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45984.467347569444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45984.467347569444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45984.467347569444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45984.467347569444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45984.467347569444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45984.467347569444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45984.467347569444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45984.467347569444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45984.467347569444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45984.467347569444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45984.467347569444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45984.467347569444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45984.467347569444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45984.467347569444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45984.467347569444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45984.467347569444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45984.467347569444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45984.467347569444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45984.467347569444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45984.467347569444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45984.467347569444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45984.467347569444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45984.467347569444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45984.467347569444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45984.467347569444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45984.467347569444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45984.467347569444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45984.467347569444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45984.467347569444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45984.467347569444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45984.467347569444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45984.467347569444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45984.467347569444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45984.467347569444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45984.467347569444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45984.467347569444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45984.467347569444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45984.467347569444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45984.467347569444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45984.467347569444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45984.467347569444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45984.467347569444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45984.467347569444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45984.467347569444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45984.467347569444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45984.467347569444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45984.467347569444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45984.467347569444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45984.467347569444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45984.467347569444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45984.467347569444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45984.467347569444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45984.467347569444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45984.467347569444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45984.467347569444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45984.467347569444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45984.467347569444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45984.467347569444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45984.467347569444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45984.467347569444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45984.467347569444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45984.467347569444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45984.467347569444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45984.467347569444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45984.467347569444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45984.467347569444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45984.467347569444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45984.467347569444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45984.467347569444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45984.467347569444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45984.467347569444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45984.467347569444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45984.467347569444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45984.467347569444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45984.467347569444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45984.467347569444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45984.467347569444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45984.467347569444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45984.467347569444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45984.467347569444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45984.467347569444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45984.467347569444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45984.467347569444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45984.467347569444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45984.467347569444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45984.467347569444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45984.467347569444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45984.467347569444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45984.467347569444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45984.467347569444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45984.467347569444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45984.467347569444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45984.467347569444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45984.467347569444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45984.467347569444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45984.467347569444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45984.467347569444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45984.467347569444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45984.467347569444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45984.467347569444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45984.467347569444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45984.467347569444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45984.467347569444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45984.467347569444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45984.467347569444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45984.467347569444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45984.467347569444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45984.467347569444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45984.467347569444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45984.467347569444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45984.467347569444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45984.467347569444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45984.467347569444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45984.467347569444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45984.467347569444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45984.467347569444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45984.467347569444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45984.467347569444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45984.467347569444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45984.467347569444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45984.467347569444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45984.467347569444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45984.467347569444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45984.467347569444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45984.467347569444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45984.467347569444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45984.467347569444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45984.467347569444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45984.467347569444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45984.467347569444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45984.467347569444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45984.467347569444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45984.467347569444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45984.467347569444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45984.467347569444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45984.467347569444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45984.467347569444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45984.467347569444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45984.467347569444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45984.467347569444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45984.467347569444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45984.467347569444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45984.467347569444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45984.467347569444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45984.467347569444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45984.467347569444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45984.467347569444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45984.467347569444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45984.467347569444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45984.467347569444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45984.467347569444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45984.467347569444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45984.467347569444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45984.467347569444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45984.467347569444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45984.467347569444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45984.467347569444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45984.467347569444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45984.467347569444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45984.467347569444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45984.467347569444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45984.467347569444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45984.467347569444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45984.467347569444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45984.467347569444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45984.467347569444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45984.467347569444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45984.467347569444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45984.467347569444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45984.467347569444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45984.467347569444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45984.467347569444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45984.467347569444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45984.467347569444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45984.467347569444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45984.467347569444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45984.467347569444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45984.467347569444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45984.467347569444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45984.467347569444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45984.467347569444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45984.467347569444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45984.467347569444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45984.467347569444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45984.467347569444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45984.467347569444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45984.467347569444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45984.467347569444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45984.467347569444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45984.467347569444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45984.467347569444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45984.467347569444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45984.467347569444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45984.467347569444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45984.467347569444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45984.467347569444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45984.467347569444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45984.467347569444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45984.467347569444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45984.467347569444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45984.467347569444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45984.467347569444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45984.467347569444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45984.467347569444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45984.467347569444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45984.467347569444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45984.467347569444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45984.467347569444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45984.467347569444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45984.467347569444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45984.467347569444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45984.467347569444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45984.467347569444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45984.467347569444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45984.467347569444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45984.467347569444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45984.467347569444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45984.467347569444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45984.467347569444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45984.467347569444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45984.467347569444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45984.467347569444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45984.467347569444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45984.467347569444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45984.467347569444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45984.467347569444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45984.467347569444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45984.467347569444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45984.467347569444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45984.467347569444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45984.467347569444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45984.467347569444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45984.467347569444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45984.467347569444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45984.467347569444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45984.467347569444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45984.467347569444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45984.467347569444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45984.467347569444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45984.467347569444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45984.467347569444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45984.467347569444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45984.467347569444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45984.467347569444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45984.467347569444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45984.467347569444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45984.467347569444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45984.467347569444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45984.467347569444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45984.467347569444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45984.467347569444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45984.467347569444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45984.467347569444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45984.467347569444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45984.467347569444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45984.467347569444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45984.467347569444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45984.467347569444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45984.467347569444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45984.467347569444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45984.467347569444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45984.467347569444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45984.467347569444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45984.467347569444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45984.467347569444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45984.467347569444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45984.467347569444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45984.467347569444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45984.467347569444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45984.467347569444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45984.467347569444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45984.467347569444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45984.467347569444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45984.467347569444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45984.467347569444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45984.467347569444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45984.467347569444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45984.467347569444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45984.467347569444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45984.467347569444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45984.467347569444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45984.467347569444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45984.467347569444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45984.467347569444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45984.467347569444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45984.467347569444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45984.467347569444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45984.467347569444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45984.467347569444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45984.467347569444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45984.467347569444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45984.467347569444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45984.467347569444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45984.467347569444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45984.467347569444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45984.467347569444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45984.467347569444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45984.467347569444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45984.467347569444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45984.467347569444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45984.467347569444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45984.467347569444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45984.467347569444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45984.467347569444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45984.467347569444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45984.467347569444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45984.467347569444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45984.467347569444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45984.467347569444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45984.467347569444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45984.467347569444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45984.467347569444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45984.467347569444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45984.467347569444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45984.467347569444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45984.467347569444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45984.467347569444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45984.467347569444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45984.467347569444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45984.467347569444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45984.467347569444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45984.467347569444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45984.467347569444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45984.467347569444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45984.467347569444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45984.467347569444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45984.467347569444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45984.467347569444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45984.467347569444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45984.467347569444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45984.467347569444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45984.467347569444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45984.467347569444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45984.467347569444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45984.467347569444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45984.467347569444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45984.467347569444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45984.467347569444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45984.467347569444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45984.467347569444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45984.467347569444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45984.467347569444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45984.467347569444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45984.467347569444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45984.467347569444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45984.467347569444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45984.467347569444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45984.467347569444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45984.467347569444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45984.467347569444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45984.467347569444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45984.467347569444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45984.467347569444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45984.467347569444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45984.467347569444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45984.467347569444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45984.467347569444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45984.467347569444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45984.467347569444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45984.467347569444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45984.467347569444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45984.467347569444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45984.467347569444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45984.467347569444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45984.467347569444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45984.467347569444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45984.467347569444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45984.467347569444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45984.467347569444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45984.467347569444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45984.467347569444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45984.467347569444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45984.467347569444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45984.467347569444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45984.467347569444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45984.467347569444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45984.467347569444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45984.467347569444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45984.467347569444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45984.467347569444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45984.467347569444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45984.467347569444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45984.467347569444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45984.467347569444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45984.467347569444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45984.467347569444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45984.467347569444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45984.467347569444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45984.467347569444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45984.467347569444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45984.467347569444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45984.467347569444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45984.467347569444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45984.467347569444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45984.467347569444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45984.467347569444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45984.467347569444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45984.467347569444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45984.467347569444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45984.467347569444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45984.467347569444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45984.467347569444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45984.467347569444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45984.467347569444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45984.467347569444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45984.467347569444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45984.467347569444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45984.467347569444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45984.467347569444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45984.467347569444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45984.467347569444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45984.467347569444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45984.467347569444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45984.467347569444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45984.467347569444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45984.467347569444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45984.467347569444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45984.467347569444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45984.467347569444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45984.467347569444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45984.467347569444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45984.467347569444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45984.467347569444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45984.467347569444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45984.467347569444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45984.467347569444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45984.467347569444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45984.467347569444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45984.467347569444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45984.467347569444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45984.467347569444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45984.467347569444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45984.467347569444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45984.467347569444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45984.467347569444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45984.467347569444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45984.467347569444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45984.467347569444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45984.467347569444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45984.467347569444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45984.467347569444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45984.467347569444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45984.467347569444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45984.467347569444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45984.467347569444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45984.467347569444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45984.467347569444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45984.467347569444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45984.467347569444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45984.467347569444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45984.467347569444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45984.467347569444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45984.467347569444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45984.467347569444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45984.467347569444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45984.467347569444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45984.467347569444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45984.467347569444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45984.467347569444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45984.467347569444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45984.467347569444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45984.467347569444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45984.467347569444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45984.467347569444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45984.467347569444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45984.467347569444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45984.467347569444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45984.467347569444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45984.467347569444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45984.467347569444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45984.467347569444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45984.467347569444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45984.467347569444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45984.467347569444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45984.467347569444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45984.467347569444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45984.467347569444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45984.467347569444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45984.467347569444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45984.467347569444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45984.467347569444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45984.467347569444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45984.467347569444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45984.467347569444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45984.467347569444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45984.467347569444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45984.467347569444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45984.467347569444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45984.467347569444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45984.467347569444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45984.467347569444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45984.467347569444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45984.467347569444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45984.467347569444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45984.467347569444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45984.467347569444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45984.467347569444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45984.467347569444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45984.467347569444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45984.467347569444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45984.467347569444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45984.467347569444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45984.467347569444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45984.467347569444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45984.467347569444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45984.467347569444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45984.467347569444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45984.467347569444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45984.467347569444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45984.467347569444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45984.467347569444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45984.467347569444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45984.467347569444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45984.467347569444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45984.467347569444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45984.467347569444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45984.467347569444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45984.467347569444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45984.467347569444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45984.467347569444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45984.467347569444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45984.467347569444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45984.467347569444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45984.467347569444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45984.467347569444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45984.467347569444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45984.467347569444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45984.467347569444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45984.467347569444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45984.467347569444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45984.467347569444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45984.467347569444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45984.467347569444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45984.467347569444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45984.467347569444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45984.467347569444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45984.467347569444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45984.467347569444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45984.467347569444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45984.467347569444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45984.467347569444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45984.467347569444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45984.467347569444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45984.467347569444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45984.467347569444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45984.467347569444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45984.467347569444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45984.467347569444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45984.467347569444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45984.467347569444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45984.467347569444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45984.467347569444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45984.467347569444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45984.467347569444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45984.467347569444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45984.467347569444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45984.467347569444</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280.98662997684733</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c r="G3" s="96">
        <f ca="1">IFERROR(NOW()-F3,"")</f>
        <v>45984.467347569444</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8.4546643520297948E-2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45984.467347569444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45984.467347569444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45984.467347569444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45984.467347569444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45984.467347569444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45984.467347569444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45984.467347569444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45984.467347569444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45984.467347569444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45984.467347569444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45984.467347569444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45984.467347569444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45984.467347569444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45984.467347569444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45984.467347569444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45984.467347569444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45984.467347569444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45984.467347569444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45984.467347569444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45984.467347569444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45984.467347569444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45984.467347569444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45984.467347569444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45984.467347569444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45984.467347569444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45984.467347569444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45984.467347569444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45984.467347569444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45984.467347569444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45984.467347569444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45984.467347569444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45984.467347569444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45984.467347569444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45984.467347569444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45984.467347569444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45984.467347569444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45984.467347569444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45984.467347569444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45984.467347569444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45984.467347569444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45984.467347569444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45984.467347569444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45984.467347569444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45984.467347569444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45984.467347569444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45984.467347569444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45984.467347569444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45984.467347569444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45984.467347569444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45984.467347569444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45984.467347569444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45984.467347569444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45984.467347569444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45984.467347569444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45984.467347569444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45984.467347569444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45984.467347569444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45984.467347569444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45984.467347569444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45984.467347569444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45984.467347569444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45984.467347569444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45984.467347569444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45984.467347569444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45984.467347569444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45984.467347569444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45984.467347569444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45984.467347569444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45984.467347569444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45984.467347569444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45984.467347569444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45984.467347569444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45984.467347569444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45984.467347569444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45984.467347569444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45984.467347569444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45984.467347569444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45984.467347569444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45984.467347569444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45984.467347569444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45984.467347569444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45984.467347569444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45984.467347569444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45984.467347569444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45984.467347569444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45984.467347569444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45984.467347569444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45984.467347569444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45984.467347569444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45984.467347569444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45984.467347569444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45984.467347569444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45984.467347569444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45984.467347569444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45984.467347569444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45984.467347569444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45984.467347569444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45984.467347569444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45984.467347569444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45984.467347569444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45984.467347569444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45984.467347569444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45984.467347569444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45984.467347569444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45984.467347569444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45984.467347569444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45984.467347569444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45984.467347569444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45984.467347569444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45984.467347569444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45984.467347569444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45984.467347569444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45984.467347569444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45984.467347569444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45984.467347569444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45984.467347569444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45984.467347569444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45984.467347569444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45984.467347569444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45984.467347569444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45984.467347569444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45984.467347569444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45984.467347569444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45984.467347569444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45984.467347569444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45984.467347569444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45984.467347569444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45984.467347569444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45984.467347569444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45984.467347569444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45984.467347569444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45984.467347569444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45984.467347569444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45984.467347569444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45984.467347569444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45984.467347569444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45984.467347569444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45984.467347569444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45984.467347569444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45984.467347569444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45984.467347569444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45984.467347569444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45984.467347569444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45984.467347569444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45984.467347569444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45984.467347569444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45984.467347569444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45984.467347569444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45984.467347569444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45984.467347569444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45984.467347569444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45984.467347569444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45984.467347569444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45984.467347569444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45984.467347569444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45984.467347569444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45984.467347569444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45984.467347569444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45984.467347569444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45984.467347569444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45984.467347569444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45984.467347569444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45984.467347569444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45984.467347569444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45984.467347569444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45984.467347569444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45984.467347569444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45984.467347569444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45984.467347569444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45984.467347569444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45984.467347569444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45984.467347569444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45984.467347569444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45984.467347569444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45984.467347569444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45984.467347569444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45984.467347569444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45984.467347569444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45984.467347569444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45984.467347569444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45984.467347569444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45984.467347569444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45984.467347569444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45984.467347569444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45984.467347569444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45984.467347569444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45984.467347569444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45984.467347569444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45984.467347569444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45984.467347569444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45984.467347569444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45984.467347569444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45984.467347569444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45984.467347569444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45984.467347569444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45984.467347569444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45984.467347569444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45984.467347569444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45984.467347569444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45984.467347569444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45984.467347569444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45984.467347569444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45984.467347569444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45984.467347569444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45984.467347569444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45984.467347569444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45984.467347569444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45984.467347569444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45984.467347569444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45984.467347569444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45984.467347569444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45984.467347569444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45984.467347569444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45984.467347569444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45984.467347569444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45984.467347569444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45984.467347569444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45984.467347569444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45984.467347569444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45984.467347569444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45984.467347569444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45984.467347569444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45984.467347569444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45984.467347569444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45984.467347569444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45984.467347569444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45984.467347569444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45984.467347569444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45984.467347569444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45984.467347569444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45984.467347569444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45984.467347569444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45984.467347569444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45984.467347569444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45984.467347569444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45984.467347569444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45984.467347569444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45984.467347569444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45984.467347569444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45984.467347569444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45984.467347569444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45984.467347569444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45984.467347569444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45984.467347569444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45984.467347569444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45984.467347569444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45984.467347569444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45984.467347569444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45984.467347569444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45984.467347569444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45984.467347569444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45984.467347569444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45984.467347569444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45984.467347569444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45984.467347569444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45984.467347569444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45984.467347569444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45984.467347569444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45984.467347569444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45984.467347569444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45984.467347569444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45984.467347569444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45984.467347569444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45984.467347569444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45984.467347569444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45984.467347569444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45984.467347569444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45984.467347569444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45984.467347569444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45984.467347569444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45984.467347569444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45984.467347569444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45984.467347569444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45984.467347569444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45984.467347569444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45984.467347569444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45984.467347569444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45984.467347569444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45984.467347569444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45984.467347569444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45984.467347569444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45984.467347569444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45984.467347569444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45984.467347569444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45984.467347569444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45984.467347569444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45984.467347569444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45984.467347569444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45984.467347569444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45984.467347569444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45984.467347569444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45984.467347569444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45984.467347569444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45984.467347569444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45984.467347569444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45984.467347569444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45984.467347569444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45984.467347569444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45984.467347569444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45984.467347569444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45984.467347569444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45984.467347569444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45984.467347569444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45984.467347569444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45984.467347569444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45984.467347569444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45984.467347569444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45984.467347569444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45984.467347569444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45984.467347569444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45984.467347569444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45984.467347569444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45984.467347569444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45984.467347569444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45984.467347569444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45984.467347569444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45984.467347569444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45984.467347569444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45984.467347569444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45984.467347569444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45984.467347569444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45984.467347569444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45984.467347569444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45984.467347569444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45984.467347569444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45984.467347569444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45984.467347569444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45984.467347569444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45984.467347569444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45984.467347569444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45984.467347569444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45984.467347569444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45984.467347569444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45984.467347569444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45984.467347569444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45984.467347569444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45984.467347569444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45984.467347569444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45984.467347569444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45984.467347569444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45984.467347569444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45984.467347569444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45984.467347569444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45984.467347569444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45984.467347569444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45984.467347569444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45984.467347569444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45984.467347569444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45984.467347569444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45984.467347569444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45984.467347569444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45984.467347569444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45984.467347569444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45984.467347569444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45984.467347569444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45984.467347569444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45984.467347569444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45984.467347569444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45984.467347569444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45984.467347569444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45984.467347569444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45984.467347569444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45984.467347569444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45984.467347569444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45984.467347569444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45984.467347569444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45984.467347569444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45984.467347569444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45984.467347569444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45984.467347569444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45984.467347569444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45984.467347569444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45984.467347569444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45984.467347569444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45984.467347569444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45984.467347569444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45984.467347569444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45984.467347569444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45984.467347569444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45984.467347569444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45984.467347569444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45984.467347569444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45984.467347569444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45984.467347569444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45984.467347569444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45984.467347569444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45984.467347569444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45984.467347569444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45984.467347569444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45984.467347569444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45984.467347569444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45984.467347569444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45984.467347569444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45984.467347569444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45984.467347569444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45984.467347569444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45984.467347569444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45984.467347569444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45984.467347569444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45984.467347569444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45984.467347569444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45984.467347569444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45984.467347569444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45984.467347569444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45984.467347569444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45984.467347569444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45984.467347569444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45984.467347569444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45984.467347569444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45984.467347569444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45984.467347569444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45984.467347569444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45984.467347569444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45984.467347569444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45984.467347569444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45984.467347569444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45984.467347569444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45984.467347569444</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92.635287384255207</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58.278470254626882</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35.806236458331114</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6.9525443287056987</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3.0940489583299495</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45984.467347569444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45984.467347569444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45984.467347569444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45984.467347569444</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45984.467347569444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45984.467347569444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45984.467347569444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45984.467347569444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45984.467347569444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45984.467347569444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45984.467347569444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45984.467347569444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45984.467347569444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45984.467347569444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45984.467347569444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45984.467347569444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45984.467347569444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45984.467347569444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45984.467347569444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45984.467347569444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45984.467347569444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45984.467347569444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45984.467347569444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45984.467347569444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45984.467347569444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45984.467347569444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45984.467347569444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45984.467347569444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45984.467347569444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45984.467347569444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45984.467347569444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45984.467347569444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45984.467347569444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45984.467347569444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45984.467347569444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45984.467347569444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45984.467347569444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45984.467347569444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45984.467347569444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45984.467347569444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45984.467347569444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45984.467347569444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45984.467347569444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45984.467347569444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45984.467347569444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45984.467347569444</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45984.467347569444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45984.467347569444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45984.467347569444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45984.467347569444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45984.467347569444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45984.467347569444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45984.467347569444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45984.467347569444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45984.467347569444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45984.467347569444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45984.467347569444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45984.467347569444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45984.467347569444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45984.467347569444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45984.467347569444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45984.467347569444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45984.467347569444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45984.467347569444</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45984.467347569444</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45984.467347569444</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45984.467347569444</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45984.467347569444</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45984.467347569444</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45984.467347569444</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45984.467347569444</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45984.467347569444</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45984.467347569444</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45984.467347569444</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tabSelected="1" workbookViewId="0">
      <selection activeCell="F8" sqref="F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39114</v>
      </c>
      <c r="B2" s="145" t="str">
        <f>IFERROR(VLOOKUP(D2,DB!A:K,11,0),"")</f>
        <v>R6</v>
      </c>
      <c r="C2" s="146">
        <v>1</v>
      </c>
      <c r="D2" t="s">
        <v>32420</v>
      </c>
      <c r="E2" s="109" t="s">
        <v>39103</v>
      </c>
      <c r="F2" s="147"/>
      <c r="G2" s="75"/>
      <c r="H2" s="147"/>
      <c r="I2" s="145" t="str">
        <f>IFERROR(VLOOKUP(D2,DB!A:F,6,0),"")</f>
        <v>SCECO</v>
      </c>
      <c r="J2" s="145" t="str">
        <f>IFERROR(VLOOKUP(D2,DB!A:G,7,0),"")</f>
        <v>Vandalized</v>
      </c>
      <c r="K2" s="148" t="s">
        <v>39128</v>
      </c>
      <c r="L2" s="149" t="str">
        <f>IFERROR(VLOOKUP(D2,DB!A:I,9,0),"")</f>
        <v>Latis</v>
      </c>
    </row>
    <row r="3" spans="1:16382" ht="31.5" customHeight="1">
      <c r="A3" s="144" t="s">
        <v>39114</v>
      </c>
      <c r="B3" s="145" t="str">
        <f>IFERROR(VLOOKUP(D3,DB!A:K,11,0),"")</f>
        <v>R6</v>
      </c>
      <c r="C3" s="146">
        <v>1</v>
      </c>
      <c r="D3" t="s">
        <v>35682</v>
      </c>
      <c r="E3" s="109" t="s">
        <v>39103</v>
      </c>
      <c r="F3" s="147"/>
      <c r="G3" s="75">
        <f t="shared" ref="G3" ca="1" si="0">IFERROR(NOW()-F3,"-")</f>
        <v>45984.467347569444</v>
      </c>
      <c r="H3" s="147"/>
      <c r="I3" s="145" t="str">
        <f>IFERROR(VLOOKUP(D3,DB!A:F,6,0),"")</f>
        <v>SCECO</v>
      </c>
      <c r="J3" s="145" t="str">
        <f>IFERROR(VLOOKUP(D3,DB!A:G,7,0),"")</f>
        <v>Dead</v>
      </c>
      <c r="K3" s="148" t="s">
        <v>39129</v>
      </c>
      <c r="L3" s="149" t="str">
        <f>IFERROR(VLOOKUP(D3,DB!A:I,9,0),"")</f>
        <v>Latis</v>
      </c>
    </row>
    <row r="4" spans="1:16382" ht="31.5" customHeight="1">
      <c r="A4" s="144"/>
      <c r="B4" s="145" t="str">
        <f>IFERROR(VLOOKUP(D4,DB!A:K,11,0),"")</f>
        <v/>
      </c>
      <c r="C4" s="146"/>
      <c r="D4" s="145"/>
      <c r="E4" s="109"/>
      <c r="F4" s="147"/>
      <c r="G4" s="75">
        <f ca="1">IFERROR(NOW()-F4,"-")</f>
        <v>45984.467347569444</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5"/>
      <c r="E5" s="109"/>
      <c r="F5" s="147"/>
      <c r="G5" s="75">
        <f ca="1">IFERROR(NOW()-F5,"-")</f>
        <v>45984.467347569444</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45984.467347569444</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45984.467347569444</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45984.467347569444</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45984.467347569444</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3"/>
      <c r="E10" s="109"/>
      <c r="F10" s="147"/>
      <c r="G10" s="75">
        <f ca="1">IFERROR(NOW()-F10,"-")</f>
        <v>45984.467347569444</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45984.467347569444</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45984.467347569444</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45984.467347569444</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45984.467347569444</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45984.467347569444</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45984.467347569444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3"/>
      <c r="E17" s="109"/>
      <c r="F17" s="147"/>
      <c r="G17" s="75">
        <f ca="1">IFERROR(NOW()-F17,"-")</f>
        <v>45984.467347569444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45984.467347569444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45984.467347569444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45984.467347569444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45984.467347569444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45984.467347569444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45984.467347569444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3"/>
      <c r="E24" s="109"/>
      <c r="F24" s="147"/>
      <c r="G24" s="75">
        <f ca="1">IFERROR(NOW()-F24,"-")</f>
        <v>45984.467347569444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45984.467347569444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45984.467347569444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45984.467347569444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45984.467347569444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45984.467347569444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45984.467347569444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3"/>
      <c r="E31" s="109"/>
      <c r="F31" s="147"/>
      <c r="G31" s="75">
        <f ca="1">IFERROR(NOW()-F31,"-")</f>
        <v>45984.467347569444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45984.467347569444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45984.467347569444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45984.467347569444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45984.467347569444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45984.467347569444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45984.467347569444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3"/>
      <c r="E38" s="109"/>
      <c r="F38" s="147"/>
      <c r="G38" s="75">
        <f ca="1">IFERROR(NOW()-F38,"-")</f>
        <v>45984.467347569444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45984.467347569444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45984.467347569444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45984.467347569444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45984.467347569444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45984.467347569444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45984.467347569444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3"/>
      <c r="E45" s="109"/>
      <c r="F45" s="147"/>
      <c r="G45" s="75">
        <f ca="1">IFERROR(NOW()-F45,"-")</f>
        <v>45984.467347569444</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45984.467347569444</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45984.467347569444</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45984.467347569444</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45984.467347569444</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45984.467347569444</v>
      </c>
      <c r="H50" s="147"/>
      <c r="I50" s="145" t="str">
        <f>IFERROR(VLOOKUP(D50,DB!A:F,6,0),"")</f>
        <v/>
      </c>
      <c r="J50" s="145" t="str">
        <f>IFERROR(VLOOKUP(D50,DB!A:G,7,0),"")</f>
        <v/>
      </c>
      <c r="K50" s="148"/>
      <c r="L50" s="149"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2025-11-23T08:13:24Z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